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.sharepoint.com/id/eko/doc/Finansbolag/Årsberättelsen/2026/"/>
    </mc:Choice>
  </mc:AlternateContent>
  <xr:revisionPtr revIDLastSave="79" documentId="8_{8ACE59FB-73D9-4914-861D-6E556346FCA9}" xr6:coauthVersionLast="47" xr6:coauthVersionMax="47" xr10:uidLastSave="{6FD126BF-B6DD-4E08-8BA1-77CB6ADB310C}"/>
  <bookViews>
    <workbookView xWindow="28695" yWindow="0" windowWidth="26010" windowHeight="20985" xr2:uid="{00000000-000D-0000-FFFF-FFFF00000000}"/>
  </bookViews>
  <sheets>
    <sheet name="Utestående krediter" sheetId="2" r:id="rId1"/>
    <sheet name="Leasingobjekt" sheetId="1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0" i="1" l="1"/>
  <c r="N61" i="1" l="1"/>
  <c r="N62" i="1"/>
  <c r="H31" i="2"/>
  <c r="J31" i="2" s="1"/>
  <c r="H30" i="2" l="1"/>
  <c r="J30" i="2" s="1"/>
  <c r="H29" i="2" l="1"/>
  <c r="J29" i="2" s="1"/>
  <c r="H28" i="2" l="1"/>
  <c r="J28" i="2" s="1"/>
  <c r="H27" i="2" l="1"/>
  <c r="J27" i="2" s="1"/>
  <c r="H26" i="2"/>
  <c r="J26" i="2" s="1"/>
  <c r="H25" i="2" l="1"/>
  <c r="J25" i="2" s="1"/>
  <c r="H24" i="2"/>
  <c r="J24" i="2" l="1"/>
  <c r="H23" i="2" l="1"/>
  <c r="J23" i="2" s="1"/>
  <c r="H22" i="2"/>
  <c r="J22" i="2" s="1"/>
  <c r="H21" i="2"/>
  <c r="J21" i="2" s="1"/>
  <c r="H20" i="2"/>
  <c r="J20" i="2" s="1"/>
  <c r="H19" i="2"/>
  <c r="J19" i="2" s="1"/>
  <c r="H18" i="2"/>
  <c r="J18" i="2" s="1"/>
</calcChain>
</file>

<file path=xl/sharedStrings.xml><?xml version="1.0" encoding="utf-8"?>
<sst xmlns="http://schemas.openxmlformats.org/spreadsheetml/2006/main" count="98" uniqueCount="61">
  <si>
    <t>Auktoriserade kreditmarknadsbolag</t>
  </si>
  <si>
    <t>Källa: FI</t>
  </si>
  <si>
    <t>(per den 31/12)</t>
  </si>
  <si>
    <t>Finansbolagens utstående krediter, mkr + utl valuta</t>
  </si>
  <si>
    <t>Källa: SCB</t>
  </si>
  <si>
    <t>År</t>
  </si>
  <si>
    <t>Konto-kortsford-ringar</t>
  </si>
  <si>
    <t>Factoring</t>
  </si>
  <si>
    <t>Avbetal-ning</t>
  </si>
  <si>
    <t>Kontrakts-finans-iering</t>
  </si>
  <si>
    <t>Revers-fordringar</t>
  </si>
  <si>
    <t>Övriga krediter</t>
  </si>
  <si>
    <t>Summa ute-stående krediter</t>
  </si>
  <si>
    <t>Bokförda leasing-objekt.</t>
  </si>
  <si>
    <t>Summa krediter och leasing</t>
  </si>
  <si>
    <t>Bygg-nader</t>
  </si>
  <si>
    <t>Person-bilar</t>
  </si>
  <si>
    <t>Andra fordon</t>
  </si>
  <si>
    <t>Övriga tran-sport-
medel</t>
  </si>
  <si>
    <t>Entre-prenad-maski-ner</t>
  </si>
  <si>
    <t>Verk-stads-maski-ner</t>
  </si>
  <si>
    <t>Datorer
 och kring-
utrust-ning</t>
  </si>
  <si>
    <t>Mobiltel. och annan kommu-nika-tionsutr.</t>
  </si>
  <si>
    <t>Inredn. kontor, hotell, 
restau-ranger
eller butiker</t>
  </si>
  <si>
    <t>Grafisk
utrust-ning</t>
  </si>
  <si>
    <t>Medi-cinsk utr.</t>
  </si>
  <si>
    <t>Övrigt</t>
  </si>
  <si>
    <t>Totalt</t>
  </si>
  <si>
    <t>-</t>
  </si>
  <si>
    <t>Not: Tidsseriebrott/omfördelning  p.g.a ändrad definition från 2010.</t>
  </si>
  <si>
    <t>Anskaffningsvärdet på under året inköpta objekt, MSEK</t>
  </si>
  <si>
    <t>2001:</t>
  </si>
  <si>
    <t>2002:</t>
  </si>
  <si>
    <t>2003:</t>
  </si>
  <si>
    <t>2004:</t>
  </si>
  <si>
    <t>2005:</t>
  </si>
  <si>
    <t>2006:</t>
  </si>
  <si>
    <t>2007:</t>
  </si>
  <si>
    <t>2008:</t>
  </si>
  <si>
    <t>2009:</t>
  </si>
  <si>
    <t>2010:</t>
  </si>
  <si>
    <t>2011:</t>
  </si>
  <si>
    <t>2012:</t>
  </si>
  <si>
    <t>2013:</t>
  </si>
  <si>
    <t>2014:</t>
  </si>
  <si>
    <t>2015:</t>
  </si>
  <si>
    <t>2016:</t>
  </si>
  <si>
    <t>2017:</t>
  </si>
  <si>
    <t>2018:</t>
  </si>
  <si>
    <t>2019:</t>
  </si>
  <si>
    <t>2020:</t>
  </si>
  <si>
    <t>2021:</t>
  </si>
  <si>
    <t>2022:</t>
  </si>
  <si>
    <t>2023:</t>
  </si>
  <si>
    <t>2024: 27</t>
  </si>
  <si>
    <t>2024:</t>
  </si>
  <si>
    <t>2025: 31</t>
  </si>
  <si>
    <t>2025:</t>
  </si>
  <si>
    <t>..</t>
  </si>
  <si>
    <t>Leasing totalt MFI (banker, finansbolag och övr.), objektsfördelad, miljoner kronor</t>
  </si>
  <si>
    <t>Varav leasing från finansbolag, objektsfördelad, miljoner kronor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</si>
</sst>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3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 wrapText="1"/>
    </xf>
    <xf numFmtId="17" fontId="4" fillId="2" borderId="1" xfId="0" applyNumberFormat="1" applyFont="1" applyFill="1" applyBorder="1"/>
    <xf numFmtId="3" fontId="4" fillId="2" borderId="0" xfId="0" applyNumberFormat="1" applyFont="1" applyFill="1" applyAlignment="1">
      <alignment horizontal="right"/>
    </xf>
    <xf numFmtId="0" fontId="6" fillId="2" borderId="0" xfId="1" applyFont="1" applyFill="1" applyAlignment="1" applyProtection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wrapText="1"/>
    </xf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46" fontId="8" fillId="0" borderId="0" xfId="0" quotePrefix="1" applyNumberFormat="1" applyFont="1"/>
    <xf numFmtId="0" fontId="8" fillId="0" borderId="0" xfId="0" quotePrefix="1" applyFont="1"/>
    <xf numFmtId="0" fontId="10" fillId="0" borderId="0" xfId="0" applyFont="1"/>
    <xf numFmtId="0" fontId="11" fillId="0" borderId="0" xfId="0" applyFont="1"/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</cellXfs>
  <cellStyles count="7">
    <cellStyle name="Hyperlänk" xfId="1" builtinId="8"/>
    <cellStyle name="Normal" xfId="0" builtinId="0"/>
    <cellStyle name="Normal 34" xfId="2" xr:uid="{11A85E1A-888B-4C65-94B1-4F89DD473366}"/>
    <cellStyle name="Normal 34 2 2" xfId="3" xr:uid="{55773AD3-65CF-4A7B-A513-69B73D90A424}"/>
    <cellStyle name="Normal 34 2 2 2" xfId="4" xr:uid="{83D954B6-F0A0-4363-97E5-8399FADF368E}"/>
    <cellStyle name="Normal 34 2 2 2 2 2" xfId="5" xr:uid="{25613429-8346-4432-9ABB-B1969B25CF01}"/>
    <cellStyle name="Normal 34 2 2 2 2 2 2" xfId="6" xr:uid="{0955908D-BEA2-4B39-A1F5-40E522599E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I31" sqref="I31"/>
    </sheetView>
  </sheetViews>
  <sheetFormatPr defaultRowHeight="14.5" x14ac:dyDescent="0.35"/>
  <cols>
    <col min="6" max="6" width="11.26953125" bestFit="1" customWidth="1"/>
    <col min="8" max="8" width="9.81640625" bestFit="1" customWidth="1"/>
  </cols>
  <sheetData>
    <row r="1" spans="1:10" s="13" customFormat="1" ht="12" x14ac:dyDescent="0.3">
      <c r="A1" s="13" t="s">
        <v>0</v>
      </c>
      <c r="F1" s="16" t="s">
        <v>56</v>
      </c>
      <c r="H1" s="16" t="s">
        <v>54</v>
      </c>
      <c r="J1" s="18" t="s">
        <v>1</v>
      </c>
    </row>
    <row r="2" spans="1:10" s="13" customFormat="1" ht="11.5" x14ac:dyDescent="0.25">
      <c r="A2" s="13" t="s">
        <v>2</v>
      </c>
    </row>
    <row r="4" spans="1:10" x14ac:dyDescent="0.35">
      <c r="A4" s="2" t="s">
        <v>3</v>
      </c>
      <c r="J4" s="18" t="s">
        <v>4</v>
      </c>
    </row>
    <row r="6" spans="1:10" ht="43" x14ac:dyDescent="0.35">
      <c r="A6" s="12" t="s">
        <v>5</v>
      </c>
      <c r="B6" s="10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</row>
    <row r="7" spans="1:10" x14ac:dyDescent="0.35">
      <c r="A7" s="13">
        <v>2001</v>
      </c>
      <c r="B7" s="14">
        <v>5896</v>
      </c>
      <c r="C7" s="14">
        <v>5336</v>
      </c>
      <c r="D7" s="14">
        <v>41761</v>
      </c>
      <c r="E7" s="14">
        <v>7648</v>
      </c>
      <c r="F7" s="14">
        <v>9419</v>
      </c>
      <c r="G7" s="14">
        <v>5392</v>
      </c>
      <c r="H7" s="14">
        <v>75791</v>
      </c>
      <c r="I7" s="14">
        <v>99150</v>
      </c>
      <c r="J7" s="14">
        <v>174941</v>
      </c>
    </row>
    <row r="8" spans="1:10" x14ac:dyDescent="0.35">
      <c r="A8" s="13">
        <v>2002</v>
      </c>
      <c r="B8" s="14">
        <v>7298</v>
      </c>
      <c r="C8" s="14">
        <v>5842</v>
      </c>
      <c r="D8" s="14">
        <v>49653</v>
      </c>
      <c r="E8" s="14">
        <v>7281</v>
      </c>
      <c r="F8" s="14">
        <v>11862</v>
      </c>
      <c r="G8" s="14">
        <v>26098</v>
      </c>
      <c r="H8" s="14">
        <v>108807</v>
      </c>
      <c r="I8" s="14">
        <v>110030</v>
      </c>
      <c r="J8" s="14">
        <v>218837</v>
      </c>
    </row>
    <row r="9" spans="1:10" x14ac:dyDescent="0.35">
      <c r="A9" s="13">
        <v>2003</v>
      </c>
      <c r="B9" s="14">
        <v>7883</v>
      </c>
      <c r="C9" s="14">
        <v>5661</v>
      </c>
      <c r="D9" s="14">
        <v>53306</v>
      </c>
      <c r="E9" s="14">
        <v>7197</v>
      </c>
      <c r="F9" s="14">
        <v>9794</v>
      </c>
      <c r="G9" s="14">
        <v>33138</v>
      </c>
      <c r="H9" s="14">
        <v>116979</v>
      </c>
      <c r="I9" s="14">
        <v>110057</v>
      </c>
      <c r="J9" s="14">
        <v>227036</v>
      </c>
    </row>
    <row r="10" spans="1:10" x14ac:dyDescent="0.35">
      <c r="A10" s="13">
        <v>2004</v>
      </c>
      <c r="B10" s="14">
        <v>11611</v>
      </c>
      <c r="C10" s="14">
        <v>6504</v>
      </c>
      <c r="D10" s="14">
        <v>57508</v>
      </c>
      <c r="E10" s="14">
        <v>6538</v>
      </c>
      <c r="F10" s="14">
        <v>10643</v>
      </c>
      <c r="G10" s="14">
        <v>42337</v>
      </c>
      <c r="H10" s="14">
        <v>134691</v>
      </c>
      <c r="I10" s="14">
        <v>111885</v>
      </c>
      <c r="J10" s="14">
        <v>246576</v>
      </c>
    </row>
    <row r="11" spans="1:10" x14ac:dyDescent="0.35">
      <c r="A11" s="13">
        <v>2005</v>
      </c>
      <c r="B11" s="14">
        <v>14359</v>
      </c>
      <c r="C11" s="14">
        <v>8932</v>
      </c>
      <c r="D11" s="14">
        <v>60845</v>
      </c>
      <c r="E11" s="14">
        <v>6867</v>
      </c>
      <c r="F11" s="14">
        <v>10666</v>
      </c>
      <c r="G11" s="14">
        <v>35440</v>
      </c>
      <c r="H11" s="14">
        <v>137109</v>
      </c>
      <c r="I11" s="14">
        <v>110776</v>
      </c>
      <c r="J11" s="14">
        <v>247885</v>
      </c>
    </row>
    <row r="12" spans="1:10" x14ac:dyDescent="0.35">
      <c r="A12" s="13">
        <v>2006</v>
      </c>
      <c r="B12" s="14">
        <v>16779</v>
      </c>
      <c r="C12" s="14">
        <v>9078</v>
      </c>
      <c r="D12" s="14">
        <v>65032</v>
      </c>
      <c r="E12" s="14">
        <v>7527</v>
      </c>
      <c r="F12" s="14">
        <v>10926</v>
      </c>
      <c r="G12" s="14">
        <v>36232</v>
      </c>
      <c r="H12" s="14">
        <v>145574</v>
      </c>
      <c r="I12" s="14">
        <v>118713</v>
      </c>
      <c r="J12" s="14">
        <v>264287</v>
      </c>
    </row>
    <row r="13" spans="1:10" x14ac:dyDescent="0.35">
      <c r="A13" s="13">
        <v>2007</v>
      </c>
      <c r="B13" s="14">
        <v>18045</v>
      </c>
      <c r="C13" s="14">
        <v>6101</v>
      </c>
      <c r="D13" s="14">
        <v>64438</v>
      </c>
      <c r="E13" s="14">
        <v>10515</v>
      </c>
      <c r="F13" s="14">
        <v>7583</v>
      </c>
      <c r="G13" s="14">
        <v>26716</v>
      </c>
      <c r="H13" s="14">
        <v>133398</v>
      </c>
      <c r="I13" s="14">
        <v>109043</v>
      </c>
      <c r="J13" s="14">
        <v>242441</v>
      </c>
    </row>
    <row r="14" spans="1:10" x14ac:dyDescent="0.35">
      <c r="A14" s="13">
        <v>2008</v>
      </c>
      <c r="B14" s="14">
        <v>20804</v>
      </c>
      <c r="C14" s="14">
        <v>6130</v>
      </c>
      <c r="D14" s="14">
        <v>56074</v>
      </c>
      <c r="E14" s="14">
        <v>19508</v>
      </c>
      <c r="F14" s="14">
        <v>11225</v>
      </c>
      <c r="G14" s="14">
        <v>31870</v>
      </c>
      <c r="H14" s="14">
        <v>145611</v>
      </c>
      <c r="I14" s="14">
        <v>123406</v>
      </c>
      <c r="J14" s="14">
        <v>269017</v>
      </c>
    </row>
    <row r="15" spans="1:10" x14ac:dyDescent="0.35">
      <c r="A15" s="13">
        <v>2009</v>
      </c>
      <c r="B15" s="14">
        <v>23185</v>
      </c>
      <c r="C15" s="14">
        <v>6198</v>
      </c>
      <c r="D15" s="14">
        <v>55157</v>
      </c>
      <c r="E15" s="14">
        <v>20192</v>
      </c>
      <c r="F15" s="14">
        <v>14430</v>
      </c>
      <c r="G15" s="14">
        <v>29603</v>
      </c>
      <c r="H15" s="14">
        <v>148765</v>
      </c>
      <c r="I15" s="14">
        <v>127780</v>
      </c>
      <c r="J15" s="14">
        <v>276545</v>
      </c>
    </row>
    <row r="16" spans="1:10" x14ac:dyDescent="0.35">
      <c r="A16" s="13">
        <v>2010</v>
      </c>
      <c r="B16" s="14">
        <v>29289</v>
      </c>
      <c r="C16" s="14">
        <v>10352</v>
      </c>
      <c r="D16" s="14">
        <v>57466</v>
      </c>
      <c r="E16" s="14">
        <v>9090</v>
      </c>
      <c r="F16" s="14">
        <v>15445</v>
      </c>
      <c r="G16" s="14">
        <v>60437</v>
      </c>
      <c r="H16" s="14">
        <v>182080</v>
      </c>
      <c r="I16" s="14">
        <v>119348</v>
      </c>
      <c r="J16" s="14">
        <v>301428</v>
      </c>
    </row>
    <row r="17" spans="1:11" x14ac:dyDescent="0.35">
      <c r="A17" s="13">
        <v>2011</v>
      </c>
      <c r="B17" s="14">
        <v>30407</v>
      </c>
      <c r="C17" s="14">
        <v>11324</v>
      </c>
      <c r="D17" s="14">
        <v>60501</v>
      </c>
      <c r="E17" s="14">
        <v>10576</v>
      </c>
      <c r="F17" s="14">
        <v>15853</v>
      </c>
      <c r="G17" s="14">
        <v>71718</v>
      </c>
      <c r="H17" s="14">
        <v>200379</v>
      </c>
      <c r="I17" s="14">
        <v>127471</v>
      </c>
      <c r="J17" s="14">
        <v>327850</v>
      </c>
    </row>
    <row r="18" spans="1:11" x14ac:dyDescent="0.35">
      <c r="A18" s="13">
        <v>2012</v>
      </c>
      <c r="B18" s="14">
        <v>22487.512501000001</v>
      </c>
      <c r="C18" s="14">
        <v>12933.265507</v>
      </c>
      <c r="D18" s="14">
        <v>59535.745518999996</v>
      </c>
      <c r="E18" s="14">
        <v>11190.155784</v>
      </c>
      <c r="F18" s="14">
        <v>12485.221059</v>
      </c>
      <c r="G18" s="14">
        <v>62431</v>
      </c>
      <c r="H18" s="14">
        <f t="shared" ref="H18:H23" si="0">SUM(B18:G18)</f>
        <v>181062.90036999999</v>
      </c>
      <c r="I18" s="14">
        <v>124970.21819299999</v>
      </c>
      <c r="J18" s="14">
        <f t="shared" ref="J18:J25" si="1">H18+I18</f>
        <v>306033.118563</v>
      </c>
    </row>
    <row r="19" spans="1:11" x14ac:dyDescent="0.35">
      <c r="A19" s="13">
        <v>2013</v>
      </c>
      <c r="B19" s="14">
        <v>22406</v>
      </c>
      <c r="C19" s="14">
        <v>13075.823589</v>
      </c>
      <c r="D19" s="14">
        <v>59472.499696999999</v>
      </c>
      <c r="E19" s="14">
        <v>11683.681431000001</v>
      </c>
      <c r="F19" s="14">
        <v>13075.908939000001</v>
      </c>
      <c r="G19" s="14">
        <v>65320.602548000003</v>
      </c>
      <c r="H19" s="14">
        <f t="shared" si="0"/>
        <v>185034.51620400001</v>
      </c>
      <c r="I19" s="14">
        <v>122275.75301</v>
      </c>
      <c r="J19" s="14">
        <f t="shared" si="1"/>
        <v>307310.26921400003</v>
      </c>
    </row>
    <row r="20" spans="1:11" x14ac:dyDescent="0.35">
      <c r="A20" s="13">
        <v>2014</v>
      </c>
      <c r="B20" s="14">
        <v>22904.82359643</v>
      </c>
      <c r="C20" s="14">
        <v>11849.924999999999</v>
      </c>
      <c r="D20" s="14">
        <v>44405.759299999998</v>
      </c>
      <c r="E20" s="14">
        <v>13071.9067</v>
      </c>
      <c r="F20" s="14">
        <v>13994.0188</v>
      </c>
      <c r="G20" s="14">
        <v>55093.445699999997</v>
      </c>
      <c r="H20" s="14">
        <f t="shared" si="0"/>
        <v>161319.87909643</v>
      </c>
      <c r="I20" s="14">
        <v>111343.06637756</v>
      </c>
      <c r="J20" s="14">
        <f t="shared" si="1"/>
        <v>272662.94547399</v>
      </c>
    </row>
    <row r="21" spans="1:11" x14ac:dyDescent="0.35">
      <c r="A21" s="13">
        <v>2015</v>
      </c>
      <c r="B21" s="14">
        <v>22209.484199999999</v>
      </c>
      <c r="C21" s="14">
        <v>12464.312</v>
      </c>
      <c r="D21" s="14">
        <v>47360.3871</v>
      </c>
      <c r="E21" s="14">
        <v>14078.2004</v>
      </c>
      <c r="F21" s="14">
        <v>12150.5075</v>
      </c>
      <c r="G21" s="14">
        <v>61402.575900000003</v>
      </c>
      <c r="H21" s="14">
        <f t="shared" si="0"/>
        <v>169665.46710000001</v>
      </c>
      <c r="I21" s="14">
        <v>114190.6544</v>
      </c>
      <c r="J21" s="14">
        <f t="shared" si="1"/>
        <v>283856.12150000001</v>
      </c>
    </row>
    <row r="22" spans="1:11" x14ac:dyDescent="0.35">
      <c r="A22" s="13">
        <v>2016</v>
      </c>
      <c r="B22" s="14">
        <v>22331.48</v>
      </c>
      <c r="C22" s="14">
        <v>16123.6919</v>
      </c>
      <c r="D22" s="14">
        <v>53658.533199999998</v>
      </c>
      <c r="E22" s="14">
        <v>16609.824700000001</v>
      </c>
      <c r="F22" s="14">
        <v>8809.4063999999998</v>
      </c>
      <c r="G22" s="14">
        <v>67444.514299999995</v>
      </c>
      <c r="H22" s="14">
        <f t="shared" si="0"/>
        <v>184977.45049999998</v>
      </c>
      <c r="I22" s="14">
        <v>122688.73390000001</v>
      </c>
      <c r="J22" s="14">
        <f t="shared" si="1"/>
        <v>307666.18439999997</v>
      </c>
    </row>
    <row r="23" spans="1:11" x14ac:dyDescent="0.35">
      <c r="A23" s="13">
        <v>2017</v>
      </c>
      <c r="B23" s="14">
        <v>30714.295900000001</v>
      </c>
      <c r="C23" s="14">
        <v>8449.0719000000008</v>
      </c>
      <c r="D23" s="14">
        <v>59152.919300000001</v>
      </c>
      <c r="E23" s="14">
        <v>7146.1679999999997</v>
      </c>
      <c r="F23" s="14">
        <v>10821.2899</v>
      </c>
      <c r="G23" s="14">
        <v>90578.411200000002</v>
      </c>
      <c r="H23" s="14">
        <f t="shared" si="0"/>
        <v>206862.15620000003</v>
      </c>
      <c r="I23" s="14">
        <v>111320.6712</v>
      </c>
      <c r="J23" s="14">
        <f t="shared" si="1"/>
        <v>318182.82740000001</v>
      </c>
    </row>
    <row r="24" spans="1:11" x14ac:dyDescent="0.35">
      <c r="A24" s="13">
        <v>2018</v>
      </c>
      <c r="B24" s="14">
        <v>31225.231</v>
      </c>
      <c r="C24" s="14">
        <v>11179.506799999999</v>
      </c>
      <c r="D24" s="14">
        <v>49721.132799999999</v>
      </c>
      <c r="E24" s="14">
        <v>8186.0389999999998</v>
      </c>
      <c r="F24" s="14">
        <v>12947.965099999999</v>
      </c>
      <c r="G24" s="14">
        <v>96478.392000000007</v>
      </c>
      <c r="H24" s="14">
        <f t="shared" ref="H24:H29" si="2">SUM(B24:G24)</f>
        <v>209738.26670000001</v>
      </c>
      <c r="I24" s="14">
        <v>99739.363400000002</v>
      </c>
      <c r="J24" s="14">
        <f t="shared" si="1"/>
        <v>309477.63010000001</v>
      </c>
      <c r="K24" s="14"/>
    </row>
    <row r="25" spans="1:11" x14ac:dyDescent="0.35">
      <c r="A25" s="13">
        <v>2019</v>
      </c>
      <c r="B25" s="14">
        <v>24599.120200000001</v>
      </c>
      <c r="C25" s="14">
        <v>12578.174800000001</v>
      </c>
      <c r="D25" s="14">
        <v>45611.381399999998</v>
      </c>
      <c r="E25" s="14">
        <v>9149.4539999999997</v>
      </c>
      <c r="F25" s="14">
        <v>20863.682000000001</v>
      </c>
      <c r="G25" s="14">
        <v>96175.723499999993</v>
      </c>
      <c r="H25" s="14">
        <f t="shared" si="2"/>
        <v>208977.53589999999</v>
      </c>
      <c r="I25" s="14">
        <v>89963.911500000002</v>
      </c>
      <c r="J25" s="14">
        <f t="shared" si="1"/>
        <v>298941.4474</v>
      </c>
    </row>
    <row r="26" spans="1:11" x14ac:dyDescent="0.35">
      <c r="A26" s="13">
        <v>2020</v>
      </c>
      <c r="B26" s="14">
        <v>23294.280500000001</v>
      </c>
      <c r="C26" s="14">
        <v>13175.823399999999</v>
      </c>
      <c r="D26" s="14">
        <v>50285.514000000003</v>
      </c>
      <c r="E26" s="14">
        <v>9723.48</v>
      </c>
      <c r="F26" s="14">
        <v>24620.280699999999</v>
      </c>
      <c r="G26" s="14">
        <v>95691.166800000006</v>
      </c>
      <c r="H26" s="14">
        <f t="shared" si="2"/>
        <v>216790.5454</v>
      </c>
      <c r="I26" s="14">
        <v>87036.963499999998</v>
      </c>
      <c r="J26" s="14">
        <f t="shared" ref="J26:J31" si="3">H26+I26</f>
        <v>303827.50890000002</v>
      </c>
    </row>
    <row r="27" spans="1:11" x14ac:dyDescent="0.35">
      <c r="A27" s="13">
        <v>2021</v>
      </c>
      <c r="B27" s="14">
        <v>22658.314399999999</v>
      </c>
      <c r="C27" s="14">
        <v>17041.7454</v>
      </c>
      <c r="D27" s="14">
        <v>54154.203699999998</v>
      </c>
      <c r="E27" s="14">
        <v>13742.119699999999</v>
      </c>
      <c r="F27" s="14">
        <v>26010.2552</v>
      </c>
      <c r="G27" s="14">
        <v>101488.2162</v>
      </c>
      <c r="H27" s="14">
        <f t="shared" si="2"/>
        <v>235094.85459999999</v>
      </c>
      <c r="I27" s="14">
        <v>87201.193299999999</v>
      </c>
      <c r="J27" s="14">
        <f t="shared" si="3"/>
        <v>322296.04790000001</v>
      </c>
    </row>
    <row r="28" spans="1:11" x14ac:dyDescent="0.35">
      <c r="A28" s="13">
        <v>2022</v>
      </c>
      <c r="B28" s="14">
        <v>21111.458900000001</v>
      </c>
      <c r="C28" s="14">
        <v>16484.688300000002</v>
      </c>
      <c r="D28" s="14">
        <v>50105.190900000001</v>
      </c>
      <c r="E28" s="14">
        <v>8308.7958999999992</v>
      </c>
      <c r="F28" s="14">
        <v>29566.584699999999</v>
      </c>
      <c r="G28" s="14">
        <v>104947.7252</v>
      </c>
      <c r="H28" s="14">
        <f t="shared" si="2"/>
        <v>230524.44390000001</v>
      </c>
      <c r="I28" s="14">
        <v>88359.316000000006</v>
      </c>
      <c r="J28" s="14">
        <f t="shared" si="3"/>
        <v>318883.7599</v>
      </c>
    </row>
    <row r="29" spans="1:11" x14ac:dyDescent="0.35">
      <c r="A29" s="13">
        <v>2023</v>
      </c>
      <c r="B29" s="14">
        <v>20853.345799999999</v>
      </c>
      <c r="C29" s="14">
        <v>16029.654699999999</v>
      </c>
      <c r="D29" s="14">
        <v>48574.767699999997</v>
      </c>
      <c r="E29" s="14">
        <v>5094.9840000000004</v>
      </c>
      <c r="F29" s="14">
        <v>34604.948100000001</v>
      </c>
      <c r="G29" s="14">
        <v>108940.55130000001</v>
      </c>
      <c r="H29" s="14">
        <f t="shared" si="2"/>
        <v>234098.25160000002</v>
      </c>
      <c r="I29" s="14">
        <v>91141.834400000007</v>
      </c>
      <c r="J29" s="14">
        <f t="shared" si="3"/>
        <v>325240.08600000001</v>
      </c>
    </row>
    <row r="30" spans="1:11" x14ac:dyDescent="0.35">
      <c r="A30" s="13">
        <v>2024</v>
      </c>
      <c r="B30" s="14">
        <v>25918.5524</v>
      </c>
      <c r="C30" s="14">
        <v>13400.2724</v>
      </c>
      <c r="D30" s="14">
        <v>46711.608800000002</v>
      </c>
      <c r="E30" s="14">
        <v>4906.4793</v>
      </c>
      <c r="F30" s="14">
        <v>28326.5288</v>
      </c>
      <c r="G30" s="14">
        <v>119349.4583</v>
      </c>
      <c r="H30" s="14">
        <f>SUM(B30:G30)</f>
        <v>238612.90000000002</v>
      </c>
      <c r="I30" s="14">
        <v>93592.292199999996</v>
      </c>
      <c r="J30" s="14">
        <f t="shared" si="3"/>
        <v>332205.19220000005</v>
      </c>
    </row>
    <row r="31" spans="1:11" x14ac:dyDescent="0.35">
      <c r="A31" s="13">
        <v>2025</v>
      </c>
      <c r="B31" s="14">
        <v>23757.2042</v>
      </c>
      <c r="C31" s="14">
        <v>13637.810600000001</v>
      </c>
      <c r="D31" s="14">
        <v>36863.472600000001</v>
      </c>
      <c r="E31" s="14">
        <v>4434.1113999999998</v>
      </c>
      <c r="F31" s="14">
        <v>32409.522000000001</v>
      </c>
      <c r="G31" s="14">
        <v>119806.32279999999</v>
      </c>
      <c r="H31" s="14">
        <f>SUM(B31:G31)</f>
        <v>230908.4436</v>
      </c>
      <c r="I31" s="14">
        <v>76632.814499999993</v>
      </c>
      <c r="J31" s="14">
        <f t="shared" si="3"/>
        <v>307541.25809999998</v>
      </c>
    </row>
  </sheetData>
  <pageMargins left="0.7" right="0.7" top="0.75" bottom="0.75" header="0.3" footer="0.3"/>
  <pageSetup paperSize="9" scale="93" orientation="portrait" horizontalDpi="1200" verticalDpi="1200" r:id="rId1"/>
  <ignoredErrors>
    <ignoredError sqref="H18:H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93"/>
  <sheetViews>
    <sheetView workbookViewId="0">
      <selection activeCell="T32" sqref="T32"/>
    </sheetView>
  </sheetViews>
  <sheetFormatPr defaultRowHeight="14.5" x14ac:dyDescent="0.35"/>
  <cols>
    <col min="1" max="1" width="5.81640625" customWidth="1"/>
    <col min="2" max="2" width="5.54296875" bestFit="1" customWidth="1"/>
    <col min="3" max="3" width="9.453125" bestFit="1" customWidth="1"/>
    <col min="4" max="4" width="6.26953125" bestFit="1" customWidth="1"/>
    <col min="5" max="5" width="6" bestFit="1" customWidth="1"/>
    <col min="6" max="6" width="6.453125" customWidth="1"/>
    <col min="7" max="7" width="6.453125" bestFit="1" customWidth="1"/>
    <col min="8" max="8" width="6.81640625" bestFit="1" customWidth="1"/>
    <col min="9" max="9" width="7.1796875" bestFit="1" customWidth="1"/>
    <col min="10" max="11" width="6.7265625" bestFit="1" customWidth="1"/>
    <col min="12" max="12" width="5.453125" bestFit="1" customWidth="1"/>
    <col min="13" max="13" width="5.7265625" bestFit="1" customWidth="1"/>
    <col min="14" max="14" width="6.54296875" bestFit="1" customWidth="1"/>
  </cols>
  <sheetData>
    <row r="2" spans="1:14" x14ac:dyDescent="0.35">
      <c r="A2" s="2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9" t="s">
        <v>4</v>
      </c>
      <c r="N2" s="3"/>
    </row>
    <row r="3" spans="1:14" ht="74.5" x14ac:dyDescent="0.35">
      <c r="A3" s="4"/>
      <c r="B3" s="10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25</v>
      </c>
      <c r="M3" s="5" t="s">
        <v>26</v>
      </c>
      <c r="N3" s="5" t="s">
        <v>27</v>
      </c>
    </row>
    <row r="4" spans="1:14" x14ac:dyDescent="0.35">
      <c r="A4" s="6">
        <v>37226</v>
      </c>
      <c r="B4" s="7">
        <v>723</v>
      </c>
      <c r="C4" s="7">
        <v>29102</v>
      </c>
      <c r="D4" s="7">
        <v>8270</v>
      </c>
      <c r="E4" s="7">
        <v>20997</v>
      </c>
      <c r="F4" s="7">
        <v>3112</v>
      </c>
      <c r="G4" s="7">
        <v>7948</v>
      </c>
      <c r="H4" s="7">
        <v>10543</v>
      </c>
      <c r="I4" s="7">
        <v>2957</v>
      </c>
      <c r="J4" s="7">
        <v>9390</v>
      </c>
      <c r="K4" s="7">
        <v>1957</v>
      </c>
      <c r="L4" s="8" t="s">
        <v>58</v>
      </c>
      <c r="M4" s="7">
        <v>18507</v>
      </c>
      <c r="N4" s="9">
        <v>113506</v>
      </c>
    </row>
    <row r="5" spans="1:14" x14ac:dyDescent="0.35">
      <c r="A5" s="6">
        <v>37591</v>
      </c>
      <c r="B5" s="7">
        <v>1391</v>
      </c>
      <c r="C5" s="7">
        <v>30503</v>
      </c>
      <c r="D5" s="7">
        <v>11864</v>
      </c>
      <c r="E5" s="7">
        <v>18188</v>
      </c>
      <c r="F5" s="7">
        <v>3761</v>
      </c>
      <c r="G5" s="7">
        <v>11892</v>
      </c>
      <c r="H5" s="7">
        <v>15416</v>
      </c>
      <c r="I5" s="7">
        <v>3131</v>
      </c>
      <c r="J5" s="7">
        <v>9673</v>
      </c>
      <c r="K5" s="7">
        <v>1802</v>
      </c>
      <c r="L5" s="8" t="s">
        <v>58</v>
      </c>
      <c r="M5" s="7">
        <v>19185</v>
      </c>
      <c r="N5" s="9">
        <v>126807</v>
      </c>
    </row>
    <row r="6" spans="1:14" x14ac:dyDescent="0.35">
      <c r="A6" s="6">
        <v>37956</v>
      </c>
      <c r="B6" s="7">
        <v>753.17550000000006</v>
      </c>
      <c r="C6" s="7">
        <v>31440.128700000001</v>
      </c>
      <c r="D6" s="7">
        <v>14614.479799999999</v>
      </c>
      <c r="E6" s="7">
        <v>21717.1999</v>
      </c>
      <c r="F6" s="7">
        <v>3976.4301</v>
      </c>
      <c r="G6" s="7">
        <v>10414.986699999999</v>
      </c>
      <c r="H6" s="7">
        <v>11165.875700000001</v>
      </c>
      <c r="I6" s="7">
        <v>2016.4981</v>
      </c>
      <c r="J6" s="7">
        <v>10171.225</v>
      </c>
      <c r="K6" s="7">
        <v>1695.3925999999999</v>
      </c>
      <c r="L6" s="8" t="s">
        <v>58</v>
      </c>
      <c r="M6" s="7">
        <v>20070.4578</v>
      </c>
      <c r="N6" s="9">
        <v>128035.8609</v>
      </c>
    </row>
    <row r="7" spans="1:14" x14ac:dyDescent="0.35">
      <c r="A7" s="6">
        <v>38322</v>
      </c>
      <c r="B7" s="7">
        <v>831.48149999999998</v>
      </c>
      <c r="C7" s="7">
        <v>34707.735399999998</v>
      </c>
      <c r="D7" s="7">
        <v>15674.1522</v>
      </c>
      <c r="E7" s="7">
        <v>23290.087899999999</v>
      </c>
      <c r="F7" s="7">
        <v>4968.7610000000004</v>
      </c>
      <c r="G7" s="7">
        <v>11884.5242</v>
      </c>
      <c r="H7" s="7">
        <v>9502.8791000000001</v>
      </c>
      <c r="I7" s="7">
        <v>1778.0170000000001</v>
      </c>
      <c r="J7" s="7">
        <v>9541.68</v>
      </c>
      <c r="K7" s="7">
        <v>1513.4892</v>
      </c>
      <c r="L7" s="8" t="s">
        <v>58</v>
      </c>
      <c r="M7" s="7">
        <v>21475.685799999999</v>
      </c>
      <c r="N7" s="9">
        <v>135168.50630000001</v>
      </c>
    </row>
    <row r="8" spans="1:14" x14ac:dyDescent="0.35">
      <c r="A8" s="6">
        <v>38687</v>
      </c>
      <c r="B8" s="7">
        <v>1485.8463999999999</v>
      </c>
      <c r="C8" s="7">
        <v>36083.638099999996</v>
      </c>
      <c r="D8" s="7">
        <v>9033.5465000000004</v>
      </c>
      <c r="E8" s="7">
        <v>31032.520400000001</v>
      </c>
      <c r="F8" s="7">
        <v>3715.0596</v>
      </c>
      <c r="G8" s="7">
        <v>10735.850200000001</v>
      </c>
      <c r="H8" s="7">
        <v>9688.5017000000007</v>
      </c>
      <c r="I8" s="7">
        <v>2597.7102</v>
      </c>
      <c r="J8" s="7">
        <v>9946.7435000000005</v>
      </c>
      <c r="K8" s="7">
        <v>1424.8134</v>
      </c>
      <c r="L8" s="8" t="s">
        <v>58</v>
      </c>
      <c r="M8" s="7">
        <v>20563.283899999999</v>
      </c>
      <c r="N8" s="9">
        <v>136307.51360000001</v>
      </c>
    </row>
    <row r="9" spans="1:14" x14ac:dyDescent="0.35">
      <c r="A9" s="6">
        <v>39052</v>
      </c>
      <c r="B9" s="7">
        <v>1293.2054000000001</v>
      </c>
      <c r="C9" s="7">
        <v>39689.739200000004</v>
      </c>
      <c r="D9" s="7">
        <v>9903.0792999999994</v>
      </c>
      <c r="E9" s="7">
        <v>31862.5569</v>
      </c>
      <c r="F9" s="7">
        <v>3875.8915000000002</v>
      </c>
      <c r="G9" s="7">
        <v>11496.3433</v>
      </c>
      <c r="H9" s="7">
        <v>9775.9262999999992</v>
      </c>
      <c r="I9" s="7">
        <v>2384.6156999999998</v>
      </c>
      <c r="J9" s="7">
        <v>10681.546399999999</v>
      </c>
      <c r="K9" s="7">
        <v>1623.989</v>
      </c>
      <c r="L9" s="8" t="s">
        <v>58</v>
      </c>
      <c r="M9" s="7">
        <v>23119.9673</v>
      </c>
      <c r="N9" s="9">
        <v>145706.86079999999</v>
      </c>
    </row>
    <row r="10" spans="1:14" x14ac:dyDescent="0.35">
      <c r="A10" s="6">
        <v>39417</v>
      </c>
      <c r="B10" s="7">
        <v>1023</v>
      </c>
      <c r="C10" s="7">
        <v>43358</v>
      </c>
      <c r="D10" s="7">
        <v>12695</v>
      </c>
      <c r="E10" s="7">
        <v>38383</v>
      </c>
      <c r="F10" s="7">
        <v>5060</v>
      </c>
      <c r="G10" s="7">
        <v>12469</v>
      </c>
      <c r="H10" s="7">
        <v>7455</v>
      </c>
      <c r="I10" s="7">
        <v>2293</v>
      </c>
      <c r="J10" s="7">
        <v>8072</v>
      </c>
      <c r="K10" s="7">
        <v>1322</v>
      </c>
      <c r="L10" s="8" t="s">
        <v>58</v>
      </c>
      <c r="M10" s="7">
        <v>23972</v>
      </c>
      <c r="N10" s="9">
        <v>156103</v>
      </c>
    </row>
    <row r="11" spans="1:14" x14ac:dyDescent="0.35">
      <c r="A11" s="6">
        <v>39783</v>
      </c>
      <c r="B11" s="7">
        <v>1178.362736</v>
      </c>
      <c r="C11" s="7">
        <v>48560.441401999997</v>
      </c>
      <c r="D11" s="7">
        <v>14447.092852</v>
      </c>
      <c r="E11" s="7">
        <v>43724.972149000001</v>
      </c>
      <c r="F11" s="7">
        <v>6335.4771469999996</v>
      </c>
      <c r="G11" s="7">
        <v>14829.04189</v>
      </c>
      <c r="H11" s="7">
        <v>7169.2118769999997</v>
      </c>
      <c r="I11" s="7">
        <v>2471.0760529999998</v>
      </c>
      <c r="J11" s="7">
        <v>8990.2599320000008</v>
      </c>
      <c r="K11" s="7">
        <v>1773.5613249999999</v>
      </c>
      <c r="L11" s="8" t="s">
        <v>58</v>
      </c>
      <c r="M11" s="7">
        <v>35472.566730999999</v>
      </c>
      <c r="N11" s="9">
        <v>184952.05846</v>
      </c>
    </row>
    <row r="12" spans="1:14" x14ac:dyDescent="0.35">
      <c r="A12" s="6">
        <v>40148</v>
      </c>
      <c r="B12" s="7">
        <v>1268.3519229999999</v>
      </c>
      <c r="C12" s="7">
        <v>48029.969619000003</v>
      </c>
      <c r="D12" s="7">
        <v>17529.439565000001</v>
      </c>
      <c r="E12" s="7">
        <v>48002.503066999998</v>
      </c>
      <c r="F12" s="7">
        <v>7038.4953589999996</v>
      </c>
      <c r="G12" s="7">
        <v>15464.629943</v>
      </c>
      <c r="H12" s="7">
        <v>7007.8402900000001</v>
      </c>
      <c r="I12" s="7">
        <v>2495.1865779999998</v>
      </c>
      <c r="J12" s="7">
        <v>9946.6468530000002</v>
      </c>
      <c r="K12" s="7">
        <v>1985.865708</v>
      </c>
      <c r="L12" s="8" t="s">
        <v>58</v>
      </c>
      <c r="M12" s="7">
        <v>31427.334964999998</v>
      </c>
      <c r="N12" s="9">
        <v>190196.261871</v>
      </c>
    </row>
    <row r="13" spans="1:14" x14ac:dyDescent="0.35">
      <c r="A13" s="6">
        <v>40513</v>
      </c>
      <c r="B13" s="7">
        <v>1378</v>
      </c>
      <c r="C13" s="7">
        <v>49788</v>
      </c>
      <c r="D13" s="7">
        <v>17438</v>
      </c>
      <c r="E13" s="7">
        <v>50602</v>
      </c>
      <c r="F13" s="7">
        <v>8465.3013900000005</v>
      </c>
      <c r="G13" s="7">
        <v>13614.972511</v>
      </c>
      <c r="H13" s="7">
        <v>15542.273126</v>
      </c>
      <c r="I13" s="7">
        <v>2747.092251</v>
      </c>
      <c r="J13" s="7">
        <v>2904.23306</v>
      </c>
      <c r="K13" s="7">
        <v>1984.0905190000001</v>
      </c>
      <c r="L13" s="7">
        <v>1004.6660000000001</v>
      </c>
      <c r="M13" s="7">
        <v>23363.897893000001</v>
      </c>
      <c r="N13" s="9">
        <v>188836.73828699999</v>
      </c>
    </row>
    <row r="14" spans="1:14" x14ac:dyDescent="0.35">
      <c r="A14" s="6">
        <v>40888</v>
      </c>
      <c r="B14" s="7">
        <v>1191</v>
      </c>
      <c r="C14" s="7">
        <v>57416</v>
      </c>
      <c r="D14" s="7">
        <v>19908</v>
      </c>
      <c r="E14" s="7">
        <v>49813</v>
      </c>
      <c r="F14" s="7">
        <v>8769.8592740000004</v>
      </c>
      <c r="G14" s="7">
        <v>13529.345627000001</v>
      </c>
      <c r="H14" s="7">
        <v>16425.387942000001</v>
      </c>
      <c r="I14" s="7">
        <v>2294.3518330000002</v>
      </c>
      <c r="J14" s="7">
        <v>2293.641983</v>
      </c>
      <c r="K14" s="7">
        <v>1947.3557000000001</v>
      </c>
      <c r="L14" s="7">
        <v>1063.2025530000001</v>
      </c>
      <c r="M14" s="21">
        <v>26633.360219999999</v>
      </c>
      <c r="N14" s="20">
        <v>201284.37174199999</v>
      </c>
    </row>
    <row r="15" spans="1:14" x14ac:dyDescent="0.35">
      <c r="A15" s="6">
        <v>41263</v>
      </c>
      <c r="B15" s="7">
        <v>933</v>
      </c>
      <c r="C15" s="7">
        <v>58308</v>
      </c>
      <c r="D15" s="7">
        <v>20586</v>
      </c>
      <c r="E15" s="7">
        <v>48102</v>
      </c>
      <c r="F15" s="7">
        <v>9884</v>
      </c>
      <c r="G15" s="7">
        <v>13706</v>
      </c>
      <c r="H15" s="7">
        <v>16185</v>
      </c>
      <c r="I15" s="7">
        <v>2590</v>
      </c>
      <c r="J15" s="7">
        <v>2252</v>
      </c>
      <c r="K15" s="7">
        <v>1858</v>
      </c>
      <c r="L15" s="7">
        <v>1021</v>
      </c>
      <c r="M15" s="21">
        <v>25587</v>
      </c>
      <c r="N15" s="20">
        <v>201013</v>
      </c>
    </row>
    <row r="16" spans="1:14" x14ac:dyDescent="0.35">
      <c r="A16" s="6">
        <v>41638</v>
      </c>
      <c r="B16" s="7">
        <v>764.62030000000004</v>
      </c>
      <c r="C16" s="7">
        <v>58576.699399999998</v>
      </c>
      <c r="D16" s="7">
        <v>22049.515899999999</v>
      </c>
      <c r="E16" s="7">
        <v>45439.33</v>
      </c>
      <c r="F16" s="7">
        <v>8390.0184000000008</v>
      </c>
      <c r="G16" s="7">
        <v>14237.0357</v>
      </c>
      <c r="H16" s="7">
        <v>15040.8644</v>
      </c>
      <c r="I16" s="7">
        <v>2482.8487</v>
      </c>
      <c r="J16" s="7">
        <v>2522.7469000000001</v>
      </c>
      <c r="K16" s="7">
        <v>1801.8977</v>
      </c>
      <c r="L16" s="7">
        <v>1184.8376000000001</v>
      </c>
      <c r="M16" s="7">
        <v>23905.965800000002</v>
      </c>
      <c r="N16" s="9">
        <v>196396.37789999999</v>
      </c>
    </row>
    <row r="17" spans="1:14" x14ac:dyDescent="0.35">
      <c r="A17" s="6">
        <v>42003</v>
      </c>
      <c r="B17" s="7">
        <v>815.18560000000002</v>
      </c>
      <c r="C17" s="7">
        <v>61157.93</v>
      </c>
      <c r="D17" s="7">
        <v>24376.700099999998</v>
      </c>
      <c r="E17" s="7">
        <v>42722.168400000002</v>
      </c>
      <c r="F17" s="7">
        <v>8459.4246000000003</v>
      </c>
      <c r="G17" s="7">
        <v>15796.558300000001</v>
      </c>
      <c r="H17" s="7">
        <v>15291.676799999999</v>
      </c>
      <c r="I17" s="7">
        <v>2116.0036</v>
      </c>
      <c r="J17" s="7">
        <v>2512.2775999999999</v>
      </c>
      <c r="K17" s="7">
        <v>1811.1742999999999</v>
      </c>
      <c r="L17" s="7">
        <v>838.8655</v>
      </c>
      <c r="M17" s="7">
        <v>25243.261999999999</v>
      </c>
      <c r="N17" s="9">
        <v>201141.22589999999</v>
      </c>
    </row>
    <row r="18" spans="1:14" x14ac:dyDescent="0.35">
      <c r="A18" s="6">
        <v>42368</v>
      </c>
      <c r="B18" s="7">
        <v>781.2894</v>
      </c>
      <c r="C18" s="7">
        <v>68505.607000000004</v>
      </c>
      <c r="D18" s="7">
        <v>27176.263900000002</v>
      </c>
      <c r="E18" s="7">
        <v>40583.065900000001</v>
      </c>
      <c r="F18" s="7">
        <v>8794.5895999999993</v>
      </c>
      <c r="G18" s="7">
        <v>16746.498800000001</v>
      </c>
      <c r="H18" s="7">
        <v>14547.5242</v>
      </c>
      <c r="I18" s="7">
        <v>2280.2482</v>
      </c>
      <c r="J18" s="7">
        <v>2843.4947000000002</v>
      </c>
      <c r="K18" s="7">
        <v>940.06820000000005</v>
      </c>
      <c r="L18" s="7">
        <v>863.45979999999997</v>
      </c>
      <c r="M18" s="7">
        <v>23750.803800000002</v>
      </c>
      <c r="N18" s="9">
        <v>207812.88250000001</v>
      </c>
    </row>
    <row r="19" spans="1:14" x14ac:dyDescent="0.35">
      <c r="A19" s="6">
        <v>42734</v>
      </c>
      <c r="B19" s="7">
        <v>744.64329999999995</v>
      </c>
      <c r="C19" s="7">
        <v>83458.3514</v>
      </c>
      <c r="D19" s="7">
        <v>28349.6404</v>
      </c>
      <c r="E19" s="7">
        <v>36398.288699999997</v>
      </c>
      <c r="F19" s="7">
        <v>9316.6273999999994</v>
      </c>
      <c r="G19" s="7">
        <v>19116.4558</v>
      </c>
      <c r="H19" s="7">
        <v>15259.767</v>
      </c>
      <c r="I19" s="7">
        <v>2280.6149</v>
      </c>
      <c r="J19" s="7">
        <v>3301.5435000000002</v>
      </c>
      <c r="K19" s="7">
        <v>877.45180000000005</v>
      </c>
      <c r="L19" s="7">
        <v>1138.2324000000001</v>
      </c>
      <c r="M19" s="7">
        <v>23782.105200000002</v>
      </c>
      <c r="N19" s="9">
        <v>224023.71840000001</v>
      </c>
    </row>
    <row r="20" spans="1:14" x14ac:dyDescent="0.35">
      <c r="A20" s="6">
        <v>43099</v>
      </c>
      <c r="B20" s="7">
        <v>772.54639999999995</v>
      </c>
      <c r="C20" s="7">
        <v>69634.8226</v>
      </c>
      <c r="D20" s="7">
        <v>31398.801500000001</v>
      </c>
      <c r="E20" s="7">
        <v>34101.081400000003</v>
      </c>
      <c r="F20" s="7">
        <v>10509.3395</v>
      </c>
      <c r="G20" s="7">
        <v>27322.321800000002</v>
      </c>
      <c r="H20" s="7">
        <v>15498.0131</v>
      </c>
      <c r="I20" s="7">
        <v>2270.4002</v>
      </c>
      <c r="J20" s="7">
        <v>3545.9200999999998</v>
      </c>
      <c r="K20" s="7">
        <v>702.40070000000003</v>
      </c>
      <c r="L20" s="7">
        <v>1336.9224999999999</v>
      </c>
      <c r="M20" s="7">
        <v>23542.05</v>
      </c>
      <c r="N20" s="9">
        <v>220634.6177</v>
      </c>
    </row>
    <row r="21" spans="1:14" x14ac:dyDescent="0.35">
      <c r="A21" s="6">
        <v>43464</v>
      </c>
      <c r="B21" s="7">
        <v>821.21140000000003</v>
      </c>
      <c r="C21" s="7">
        <v>61830.645700000001</v>
      </c>
      <c r="D21" s="7">
        <v>34540.482100000001</v>
      </c>
      <c r="E21" s="7">
        <v>31010.839499999998</v>
      </c>
      <c r="F21" s="7">
        <v>11594.332</v>
      </c>
      <c r="G21" s="7">
        <v>28633.0137</v>
      </c>
      <c r="H21" s="7">
        <v>16255.028</v>
      </c>
      <c r="I21" s="7">
        <v>2387.3539000000001</v>
      </c>
      <c r="J21" s="7">
        <v>3951.6745999999998</v>
      </c>
      <c r="K21" s="7">
        <v>686.3365</v>
      </c>
      <c r="L21" s="7">
        <v>1705.0237</v>
      </c>
      <c r="M21" s="7">
        <v>24320.7402</v>
      </c>
      <c r="N21" s="9">
        <v>217736.67660000001</v>
      </c>
    </row>
    <row r="22" spans="1:14" x14ac:dyDescent="0.35">
      <c r="A22" s="6">
        <v>43829</v>
      </c>
      <c r="B22" s="7">
        <v>983.56060000000002</v>
      </c>
      <c r="C22" s="7">
        <v>65422.790399999998</v>
      </c>
      <c r="D22" s="7">
        <v>29142.983800000002</v>
      </c>
      <c r="E22" s="7">
        <v>22461.0874</v>
      </c>
      <c r="F22" s="7">
        <v>12409.2179</v>
      </c>
      <c r="G22" s="7">
        <v>30908.569899999999</v>
      </c>
      <c r="H22" s="7">
        <v>16979.470700000002</v>
      </c>
      <c r="I22" s="7">
        <v>2528.6682999999998</v>
      </c>
      <c r="J22" s="7">
        <v>3964.3215</v>
      </c>
      <c r="K22" s="7">
        <v>609.04660000000001</v>
      </c>
      <c r="L22" s="7">
        <v>1952.9467999999999</v>
      </c>
      <c r="M22" s="7">
        <v>23990.433099999998</v>
      </c>
      <c r="N22" s="9">
        <v>211353.09160000001</v>
      </c>
    </row>
    <row r="23" spans="1:14" x14ac:dyDescent="0.35">
      <c r="A23" s="6">
        <v>44195</v>
      </c>
      <c r="B23" s="7">
        <v>920.94010000000003</v>
      </c>
      <c r="C23" s="7">
        <v>70329.003599999996</v>
      </c>
      <c r="D23" s="7">
        <v>29103.631399999998</v>
      </c>
      <c r="E23" s="7">
        <v>20191.9143</v>
      </c>
      <c r="F23" s="7">
        <v>12786.300300000001</v>
      </c>
      <c r="G23" s="7">
        <v>30045.769400000001</v>
      </c>
      <c r="H23" s="7">
        <v>16111.6093</v>
      </c>
      <c r="I23" s="7">
        <v>2771.8764000000001</v>
      </c>
      <c r="J23" s="7">
        <v>3733.0513000000001</v>
      </c>
      <c r="K23" s="7">
        <v>522.49990000000003</v>
      </c>
      <c r="L23" s="7">
        <v>2112.81</v>
      </c>
      <c r="M23" s="7">
        <v>21976.456099999999</v>
      </c>
      <c r="N23" s="9">
        <v>210605.86319999999</v>
      </c>
    </row>
    <row r="24" spans="1:14" x14ac:dyDescent="0.35">
      <c r="A24" s="6">
        <v>44560</v>
      </c>
      <c r="B24" s="7">
        <v>889.3306</v>
      </c>
      <c r="C24" s="7">
        <v>79535.194900000002</v>
      </c>
      <c r="D24" s="7">
        <v>30978.462500000001</v>
      </c>
      <c r="E24" s="7">
        <v>18114.431700000001</v>
      </c>
      <c r="F24" s="7">
        <v>13500.470499999999</v>
      </c>
      <c r="G24" s="7">
        <v>30868.9139</v>
      </c>
      <c r="H24" s="7">
        <v>16190.841399999999</v>
      </c>
      <c r="I24" s="7">
        <v>3000.1412999999998</v>
      </c>
      <c r="J24" s="7">
        <v>3654.6205</v>
      </c>
      <c r="K24" s="7">
        <v>529.83569999999997</v>
      </c>
      <c r="L24" s="7">
        <v>2208.9106999999999</v>
      </c>
      <c r="M24" s="7">
        <v>19941.161899999999</v>
      </c>
      <c r="N24" s="9">
        <v>219412.3</v>
      </c>
    </row>
    <row r="25" spans="1:14" x14ac:dyDescent="0.35">
      <c r="A25" s="6">
        <v>44925</v>
      </c>
      <c r="B25" s="7">
        <v>1037.8507</v>
      </c>
      <c r="C25" s="7">
        <v>91020.626999999993</v>
      </c>
      <c r="D25" s="7">
        <v>34349.79</v>
      </c>
      <c r="E25" s="7">
        <v>13224.2081</v>
      </c>
      <c r="F25" s="7">
        <v>13949.412899999999</v>
      </c>
      <c r="G25" s="7">
        <v>32229.918699999998</v>
      </c>
      <c r="H25" s="7">
        <v>17488.941999999999</v>
      </c>
      <c r="I25" s="7">
        <v>2912.6356000000001</v>
      </c>
      <c r="J25" s="7">
        <v>3775.3845000000001</v>
      </c>
      <c r="K25" s="7">
        <v>543.60709999999995</v>
      </c>
      <c r="L25" s="7">
        <v>2364.0781000000002</v>
      </c>
      <c r="M25" s="7">
        <v>20892.7667</v>
      </c>
      <c r="N25" s="9">
        <v>233789.2242</v>
      </c>
    </row>
    <row r="26" spans="1:14" x14ac:dyDescent="0.35">
      <c r="A26" s="6">
        <v>45290</v>
      </c>
      <c r="B26" s="7">
        <v>1241.7221999999999</v>
      </c>
      <c r="C26" s="7">
        <v>102628.13740000001</v>
      </c>
      <c r="D26" s="7">
        <v>36534.394800000002</v>
      </c>
      <c r="E26" s="7">
        <v>9295.5344000000005</v>
      </c>
      <c r="F26" s="7">
        <v>14140.409799999999</v>
      </c>
      <c r="G26" s="7">
        <v>34343.061500000003</v>
      </c>
      <c r="H26" s="7">
        <v>17811.978200000001</v>
      </c>
      <c r="I26" s="7">
        <v>2836.5776000000001</v>
      </c>
      <c r="J26" s="7">
        <v>3946.2804000000001</v>
      </c>
      <c r="K26" s="7">
        <v>526.96550000000002</v>
      </c>
      <c r="L26" s="7">
        <v>2259.8867</v>
      </c>
      <c r="M26" s="7">
        <v>20798.293399999999</v>
      </c>
      <c r="N26" s="9">
        <v>246363.25289999999</v>
      </c>
    </row>
    <row r="27" spans="1:14" x14ac:dyDescent="0.35">
      <c r="A27" s="6">
        <v>45656</v>
      </c>
      <c r="B27" s="7">
        <v>1176.8797</v>
      </c>
      <c r="C27" s="7">
        <v>108191.7905</v>
      </c>
      <c r="D27" s="7">
        <v>38334.853799999997</v>
      </c>
      <c r="E27" s="7">
        <v>8415.4856</v>
      </c>
      <c r="F27" s="7">
        <v>13791.1013</v>
      </c>
      <c r="G27" s="7">
        <v>38543.265200000002</v>
      </c>
      <c r="H27" s="7">
        <v>17940.632000000001</v>
      </c>
      <c r="I27" s="7">
        <v>2635.3969000000002</v>
      </c>
      <c r="J27" s="7">
        <v>3778.6329999999998</v>
      </c>
      <c r="K27" s="7">
        <v>515.16890000000001</v>
      </c>
      <c r="L27" s="7">
        <v>2004.0844</v>
      </c>
      <c r="M27" s="7">
        <v>20229.959900000002</v>
      </c>
      <c r="N27" s="9">
        <v>255557.2464</v>
      </c>
    </row>
    <row r="28" spans="1:14" x14ac:dyDescent="0.35">
      <c r="A28" s="6">
        <v>46021</v>
      </c>
      <c r="B28" s="7">
        <v>987.10159999999996</v>
      </c>
      <c r="C28" s="7">
        <v>105725.86659999999</v>
      </c>
      <c r="D28" s="7">
        <v>35051.849900000001</v>
      </c>
      <c r="E28" s="7">
        <v>6658.5216</v>
      </c>
      <c r="F28" s="7">
        <v>10236.4499</v>
      </c>
      <c r="G28" s="7">
        <v>37842.3223</v>
      </c>
      <c r="H28" s="7">
        <v>12616.566999999999</v>
      </c>
      <c r="I28" s="7">
        <v>2055.9686000000002</v>
      </c>
      <c r="J28" s="7">
        <v>3369.3119000000002</v>
      </c>
      <c r="K28" s="7">
        <v>374.5034</v>
      </c>
      <c r="L28" s="7">
        <v>1636.809</v>
      </c>
      <c r="M28" s="7">
        <v>19792.157999999999</v>
      </c>
      <c r="N28" s="9">
        <v>236347.429</v>
      </c>
    </row>
    <row r="31" spans="1:14" x14ac:dyDescent="0.35">
      <c r="A31" s="2" t="s">
        <v>60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9" t="s">
        <v>4</v>
      </c>
      <c r="N31" s="3"/>
    </row>
    <row r="32" spans="1:14" s="1" customFormat="1" ht="74.5" x14ac:dyDescent="0.35">
      <c r="A32" s="4"/>
      <c r="B32" s="10" t="s">
        <v>15</v>
      </c>
      <c r="C32" s="11" t="s">
        <v>16</v>
      </c>
      <c r="D32" s="11" t="s">
        <v>17</v>
      </c>
      <c r="E32" s="11" t="s">
        <v>18</v>
      </c>
      <c r="F32" s="11" t="s">
        <v>19</v>
      </c>
      <c r="G32" s="11" t="s">
        <v>20</v>
      </c>
      <c r="H32" s="11" t="s">
        <v>21</v>
      </c>
      <c r="I32" s="11" t="s">
        <v>22</v>
      </c>
      <c r="J32" s="11" t="s">
        <v>23</v>
      </c>
      <c r="K32" s="11" t="s">
        <v>24</v>
      </c>
      <c r="L32" s="11" t="s">
        <v>25</v>
      </c>
      <c r="M32" s="5" t="s">
        <v>26</v>
      </c>
      <c r="N32" s="5" t="s">
        <v>27</v>
      </c>
    </row>
    <row r="33" spans="1:14" x14ac:dyDescent="0.35">
      <c r="A33" s="6">
        <v>35400</v>
      </c>
      <c r="B33" s="7">
        <v>444</v>
      </c>
      <c r="C33" s="7">
        <v>11287</v>
      </c>
      <c r="D33" s="7">
        <v>2055</v>
      </c>
      <c r="E33" s="7">
        <v>7182</v>
      </c>
      <c r="F33" s="7">
        <v>1136</v>
      </c>
      <c r="G33" s="7">
        <v>3243</v>
      </c>
      <c r="H33" s="7">
        <v>2789</v>
      </c>
      <c r="I33" s="7">
        <v>3282</v>
      </c>
      <c r="J33" s="7">
        <v>4162</v>
      </c>
      <c r="K33" s="7">
        <v>520</v>
      </c>
      <c r="L33" s="8" t="s">
        <v>28</v>
      </c>
      <c r="M33" s="7">
        <v>7617</v>
      </c>
      <c r="N33" s="9">
        <v>43717</v>
      </c>
    </row>
    <row r="34" spans="1:14" x14ac:dyDescent="0.35">
      <c r="A34" s="6">
        <v>35765</v>
      </c>
      <c r="B34" s="7">
        <v>588</v>
      </c>
      <c r="C34" s="7">
        <v>13776</v>
      </c>
      <c r="D34" s="7">
        <v>2375</v>
      </c>
      <c r="E34" s="7">
        <v>8760</v>
      </c>
      <c r="F34" s="7">
        <v>1151</v>
      </c>
      <c r="G34" s="7">
        <v>4097</v>
      </c>
      <c r="H34" s="7">
        <v>3669</v>
      </c>
      <c r="I34" s="7">
        <v>3280</v>
      </c>
      <c r="J34" s="7">
        <v>1890</v>
      </c>
      <c r="K34" s="7">
        <v>682</v>
      </c>
      <c r="L34" s="8" t="s">
        <v>28</v>
      </c>
      <c r="M34" s="7">
        <v>12800</v>
      </c>
      <c r="N34" s="9">
        <v>53068</v>
      </c>
    </row>
    <row r="35" spans="1:14" x14ac:dyDescent="0.35">
      <c r="A35" s="6">
        <v>36130</v>
      </c>
      <c r="B35" s="7">
        <v>627</v>
      </c>
      <c r="C35" s="7">
        <v>16761</v>
      </c>
      <c r="D35" s="7">
        <v>3246</v>
      </c>
      <c r="E35" s="7">
        <v>11375</v>
      </c>
      <c r="F35" s="7">
        <v>1517</v>
      </c>
      <c r="G35" s="7">
        <v>5302</v>
      </c>
      <c r="H35" s="7">
        <v>7518</v>
      </c>
      <c r="I35" s="7">
        <v>4231</v>
      </c>
      <c r="J35" s="7">
        <v>2425</v>
      </c>
      <c r="K35" s="7">
        <v>1164</v>
      </c>
      <c r="L35" s="8" t="s">
        <v>28</v>
      </c>
      <c r="M35" s="7">
        <v>14792</v>
      </c>
      <c r="N35" s="9">
        <v>68959</v>
      </c>
    </row>
    <row r="36" spans="1:14" x14ac:dyDescent="0.35">
      <c r="A36" s="6">
        <v>36495</v>
      </c>
      <c r="B36" s="7">
        <v>574</v>
      </c>
      <c r="C36" s="7">
        <v>19778</v>
      </c>
      <c r="D36" s="7">
        <v>3934</v>
      </c>
      <c r="E36" s="7">
        <v>11147</v>
      </c>
      <c r="F36" s="7">
        <v>1648</v>
      </c>
      <c r="G36" s="7">
        <v>5211</v>
      </c>
      <c r="H36" s="7">
        <v>11060</v>
      </c>
      <c r="I36" s="7">
        <v>3942</v>
      </c>
      <c r="J36" s="7">
        <v>7166</v>
      </c>
      <c r="K36" s="7">
        <v>1931</v>
      </c>
      <c r="L36" s="8" t="s">
        <v>28</v>
      </c>
      <c r="M36" s="7">
        <v>12113</v>
      </c>
      <c r="N36" s="9">
        <v>78505</v>
      </c>
    </row>
    <row r="37" spans="1:14" x14ac:dyDescent="0.35">
      <c r="A37" s="6">
        <v>36861</v>
      </c>
      <c r="B37" s="7">
        <v>590</v>
      </c>
      <c r="C37" s="7">
        <v>23684</v>
      </c>
      <c r="D37" s="7">
        <v>5602</v>
      </c>
      <c r="E37" s="7">
        <v>10755</v>
      </c>
      <c r="F37" s="7">
        <v>2450</v>
      </c>
      <c r="G37" s="7">
        <v>5865</v>
      </c>
      <c r="H37" s="7">
        <v>9912</v>
      </c>
      <c r="I37" s="7">
        <v>3347</v>
      </c>
      <c r="J37" s="7">
        <v>8223</v>
      </c>
      <c r="K37" s="7">
        <v>1952</v>
      </c>
      <c r="L37" s="8" t="s">
        <v>28</v>
      </c>
      <c r="M37" s="7">
        <v>13925</v>
      </c>
      <c r="N37" s="9">
        <v>86307</v>
      </c>
    </row>
    <row r="38" spans="1:14" x14ac:dyDescent="0.35">
      <c r="A38" s="6">
        <v>37226</v>
      </c>
      <c r="B38" s="7">
        <v>718</v>
      </c>
      <c r="C38" s="7">
        <v>26510</v>
      </c>
      <c r="D38" s="7">
        <v>8006</v>
      </c>
      <c r="E38" s="7">
        <v>11407</v>
      </c>
      <c r="F38" s="7">
        <v>3080</v>
      </c>
      <c r="G38" s="7">
        <v>7465</v>
      </c>
      <c r="H38" s="7">
        <v>10269</v>
      </c>
      <c r="I38" s="7">
        <v>2948</v>
      </c>
      <c r="J38" s="7">
        <v>9278</v>
      </c>
      <c r="K38" s="7">
        <v>1919</v>
      </c>
      <c r="L38" s="8" t="s">
        <v>28</v>
      </c>
      <c r="M38" s="7">
        <v>17551</v>
      </c>
      <c r="N38" s="9">
        <v>99150</v>
      </c>
    </row>
    <row r="39" spans="1:14" x14ac:dyDescent="0.35">
      <c r="A39" s="6">
        <v>37591</v>
      </c>
      <c r="B39" s="7">
        <v>1273</v>
      </c>
      <c r="C39" s="7">
        <v>27789</v>
      </c>
      <c r="D39" s="7">
        <v>11553</v>
      </c>
      <c r="E39" s="7">
        <v>8079</v>
      </c>
      <c r="F39" s="7">
        <v>3652</v>
      </c>
      <c r="G39" s="7">
        <v>9857</v>
      </c>
      <c r="H39" s="7">
        <v>15045</v>
      </c>
      <c r="I39" s="7">
        <v>3122</v>
      </c>
      <c r="J39" s="7">
        <v>9580</v>
      </c>
      <c r="K39" s="7">
        <v>1752</v>
      </c>
      <c r="L39" s="8" t="s">
        <v>28</v>
      </c>
      <c r="M39" s="7">
        <v>18328</v>
      </c>
      <c r="N39" s="9">
        <v>110030</v>
      </c>
    </row>
    <row r="40" spans="1:14" x14ac:dyDescent="0.35">
      <c r="A40" s="6">
        <v>37956</v>
      </c>
      <c r="B40" s="7">
        <v>601.49749999999995</v>
      </c>
      <c r="C40" s="7">
        <v>28519.219300000001</v>
      </c>
      <c r="D40" s="7">
        <v>14312.3752</v>
      </c>
      <c r="E40" s="7">
        <v>9237.6358999999993</v>
      </c>
      <c r="F40" s="7">
        <v>3852.6801</v>
      </c>
      <c r="G40" s="7">
        <v>9888.5776999999998</v>
      </c>
      <c r="H40" s="7">
        <v>10771.841700000001</v>
      </c>
      <c r="I40" s="7">
        <v>2007.2230999999999</v>
      </c>
      <c r="J40" s="7">
        <v>10053.834999999999</v>
      </c>
      <c r="K40" s="7">
        <v>1640.5916</v>
      </c>
      <c r="L40" s="8" t="s">
        <v>28</v>
      </c>
      <c r="M40" s="7">
        <v>19172.006799999999</v>
      </c>
      <c r="N40" s="9">
        <v>110057.49490000001</v>
      </c>
    </row>
    <row r="41" spans="1:14" x14ac:dyDescent="0.35">
      <c r="A41" s="6">
        <v>38322</v>
      </c>
      <c r="B41" s="7">
        <v>594.32650000000001</v>
      </c>
      <c r="C41" s="7">
        <v>27688.665400000002</v>
      </c>
      <c r="D41" s="7">
        <v>15332.0082</v>
      </c>
      <c r="E41" s="7">
        <v>11262.0419</v>
      </c>
      <c r="F41" s="7">
        <v>4819.8500000000004</v>
      </c>
      <c r="G41" s="7">
        <v>9998.6952000000001</v>
      </c>
      <c r="H41" s="7">
        <v>9148.4271000000008</v>
      </c>
      <c r="I41" s="7">
        <v>1747.2570000000001</v>
      </c>
      <c r="J41" s="7">
        <v>9387.58</v>
      </c>
      <c r="K41" s="7">
        <v>1469.3622</v>
      </c>
      <c r="L41" s="8" t="s">
        <v>28</v>
      </c>
      <c r="M41" s="7">
        <v>20436.998800000001</v>
      </c>
      <c r="N41" s="9">
        <v>111885.22530000001</v>
      </c>
    </row>
    <row r="42" spans="1:14" x14ac:dyDescent="0.35">
      <c r="A42" s="6">
        <v>38687</v>
      </c>
      <c r="B42" s="7">
        <v>1230.6664000000001</v>
      </c>
      <c r="C42" s="7">
        <v>28831.7464</v>
      </c>
      <c r="D42" s="7">
        <v>8756.7445000000007</v>
      </c>
      <c r="E42" s="7">
        <v>17425.098399999999</v>
      </c>
      <c r="F42" s="7">
        <v>3548.8966</v>
      </c>
      <c r="G42" s="7">
        <v>8814.1941999999999</v>
      </c>
      <c r="H42" s="7">
        <v>9245.3647000000001</v>
      </c>
      <c r="I42" s="7">
        <v>2544.9751999999999</v>
      </c>
      <c r="J42" s="7">
        <v>9776.6825000000008</v>
      </c>
      <c r="K42" s="7">
        <v>1362.6364000000001</v>
      </c>
      <c r="L42" s="8" t="s">
        <v>28</v>
      </c>
      <c r="M42" s="7">
        <v>19238.5399</v>
      </c>
      <c r="N42" s="9">
        <v>110776</v>
      </c>
    </row>
    <row r="43" spans="1:14" x14ac:dyDescent="0.35">
      <c r="A43" s="6">
        <v>39052</v>
      </c>
      <c r="B43" s="7">
        <v>1064.7374</v>
      </c>
      <c r="C43" s="7">
        <v>31206.8524</v>
      </c>
      <c r="D43" s="7">
        <v>9298.4593000000004</v>
      </c>
      <c r="E43" s="7">
        <v>18479.4349</v>
      </c>
      <c r="F43" s="7">
        <v>3716.4865</v>
      </c>
      <c r="G43" s="7">
        <v>9684.2772999999997</v>
      </c>
      <c r="H43" s="7">
        <v>9337.6492999999991</v>
      </c>
      <c r="I43" s="7">
        <v>2288.4847</v>
      </c>
      <c r="J43" s="7">
        <v>10513.0044</v>
      </c>
      <c r="K43" s="7">
        <v>1524.547</v>
      </c>
      <c r="L43" s="8" t="s">
        <v>28</v>
      </c>
      <c r="M43" s="7">
        <v>21599.435300000001</v>
      </c>
      <c r="N43" s="9">
        <v>118713</v>
      </c>
    </row>
    <row r="44" spans="1:14" x14ac:dyDescent="0.35">
      <c r="A44" s="6">
        <v>39417</v>
      </c>
      <c r="B44" s="7">
        <v>338</v>
      </c>
      <c r="C44" s="7">
        <v>33979</v>
      </c>
      <c r="D44" s="7">
        <v>10045</v>
      </c>
      <c r="E44" s="7">
        <v>19025</v>
      </c>
      <c r="F44" s="7">
        <v>3742</v>
      </c>
      <c r="G44" s="7">
        <v>6785</v>
      </c>
      <c r="H44" s="7">
        <v>5018</v>
      </c>
      <c r="I44" s="7">
        <v>2149</v>
      </c>
      <c r="J44" s="7">
        <v>7369</v>
      </c>
      <c r="K44" s="7">
        <v>958</v>
      </c>
      <c r="L44" s="8" t="s">
        <v>28</v>
      </c>
      <c r="M44" s="7">
        <v>19635</v>
      </c>
      <c r="N44" s="9">
        <v>109043</v>
      </c>
    </row>
    <row r="45" spans="1:14" x14ac:dyDescent="0.35">
      <c r="A45" s="6">
        <v>39783</v>
      </c>
      <c r="B45" s="7">
        <v>401.28573599999999</v>
      </c>
      <c r="C45" s="7">
        <v>33157.085799</v>
      </c>
      <c r="D45" s="7">
        <v>10362.493071999999</v>
      </c>
      <c r="E45" s="7">
        <v>21336.236149</v>
      </c>
      <c r="F45" s="7">
        <v>4721.4091520000002</v>
      </c>
      <c r="G45" s="7">
        <v>7943.7078899999997</v>
      </c>
      <c r="H45" s="7">
        <v>4876.525877</v>
      </c>
      <c r="I45" s="7">
        <v>2288.8690529999999</v>
      </c>
      <c r="J45" s="7">
        <v>7649.5769319999999</v>
      </c>
      <c r="K45" s="7">
        <v>1054.683325</v>
      </c>
      <c r="L45" s="8" t="s">
        <v>28</v>
      </c>
      <c r="M45" s="7">
        <v>29614.068730999999</v>
      </c>
      <c r="N45" s="9">
        <v>123405.949715</v>
      </c>
    </row>
    <row r="46" spans="1:14" x14ac:dyDescent="0.35">
      <c r="A46" s="6">
        <v>40148</v>
      </c>
      <c r="B46" s="7">
        <v>483.27592299999998</v>
      </c>
      <c r="C46" s="7">
        <v>33916.430633999997</v>
      </c>
      <c r="D46" s="7">
        <v>13968.539967999999</v>
      </c>
      <c r="E46" s="7">
        <v>25229.399066999998</v>
      </c>
      <c r="F46" s="7">
        <v>5372.6813590000002</v>
      </c>
      <c r="G46" s="7">
        <v>7930.7059429999999</v>
      </c>
      <c r="H46" s="7">
        <v>4950.35329</v>
      </c>
      <c r="I46" s="7">
        <v>2266.075578</v>
      </c>
      <c r="J46" s="7">
        <v>7962.8448529999996</v>
      </c>
      <c r="K46" s="7">
        <v>991.55470800000001</v>
      </c>
      <c r="L46" s="8" t="s">
        <v>28</v>
      </c>
      <c r="M46" s="7">
        <v>24708.341472</v>
      </c>
      <c r="N46" s="9">
        <v>127780.202796</v>
      </c>
    </row>
    <row r="47" spans="1:14" x14ac:dyDescent="0.35">
      <c r="A47" s="6">
        <v>40513</v>
      </c>
      <c r="B47" s="7">
        <v>652.42802600000005</v>
      </c>
      <c r="C47" s="7">
        <v>30897.872652999999</v>
      </c>
      <c r="D47" s="7">
        <v>11291.214637999999</v>
      </c>
      <c r="E47" s="7">
        <v>27576.15712</v>
      </c>
      <c r="F47" s="7">
        <v>6373.6011520000002</v>
      </c>
      <c r="G47" s="7">
        <v>6416.4765109999998</v>
      </c>
      <c r="H47" s="7">
        <v>10500.034587</v>
      </c>
      <c r="I47" s="7">
        <v>2487.056251</v>
      </c>
      <c r="J47" s="7">
        <v>3483.3676209999999</v>
      </c>
      <c r="K47" s="7">
        <v>1013.554519</v>
      </c>
      <c r="L47" s="7">
        <v>494.322</v>
      </c>
      <c r="M47" s="7">
        <v>18162.030267999999</v>
      </c>
      <c r="N47" s="9">
        <v>119348.10834399999</v>
      </c>
    </row>
    <row r="48" spans="1:14" x14ac:dyDescent="0.35">
      <c r="A48" s="6">
        <v>40888</v>
      </c>
      <c r="B48" s="7">
        <v>573</v>
      </c>
      <c r="C48" s="7">
        <v>37290</v>
      </c>
      <c r="D48" s="7">
        <v>12490</v>
      </c>
      <c r="E48" s="7">
        <v>25730</v>
      </c>
      <c r="F48" s="7">
        <v>6486</v>
      </c>
      <c r="G48" s="7">
        <v>6519</v>
      </c>
      <c r="H48" s="7">
        <v>13151</v>
      </c>
      <c r="I48" s="7">
        <v>2083</v>
      </c>
      <c r="J48" s="7">
        <v>1380</v>
      </c>
      <c r="K48" s="7">
        <v>1001</v>
      </c>
      <c r="L48" s="7">
        <v>752</v>
      </c>
      <c r="M48" s="21">
        <v>20016</v>
      </c>
      <c r="N48" s="20">
        <v>127471</v>
      </c>
    </row>
    <row r="49" spans="1:14" x14ac:dyDescent="0.35">
      <c r="A49" s="6">
        <v>41263</v>
      </c>
      <c r="B49" s="7">
        <v>464.49276900000001</v>
      </c>
      <c r="C49" s="7">
        <v>38245.524479</v>
      </c>
      <c r="D49" s="7">
        <v>11977.007777000001</v>
      </c>
      <c r="E49" s="7">
        <v>25041</v>
      </c>
      <c r="F49" s="7">
        <v>6661</v>
      </c>
      <c r="G49" s="7">
        <v>6152.1662610000003</v>
      </c>
      <c r="H49" s="7">
        <v>12488.533165999999</v>
      </c>
      <c r="I49" s="7">
        <v>2277.2331840000002</v>
      </c>
      <c r="J49" s="7">
        <v>1189.6253879999999</v>
      </c>
      <c r="K49" s="7">
        <v>884.60543199999995</v>
      </c>
      <c r="L49" s="7">
        <v>705.215238</v>
      </c>
      <c r="M49" s="21">
        <v>18883.274559000001</v>
      </c>
      <c r="N49" s="20">
        <v>124970.21819299999</v>
      </c>
    </row>
    <row r="50" spans="1:14" x14ac:dyDescent="0.35">
      <c r="A50" s="6">
        <v>41638</v>
      </c>
      <c r="B50" s="7">
        <v>354</v>
      </c>
      <c r="C50" s="7">
        <v>38347</v>
      </c>
      <c r="D50" s="7">
        <v>13498</v>
      </c>
      <c r="E50" s="7">
        <v>24168.188716000001</v>
      </c>
      <c r="F50" s="7">
        <v>5669.5762329999998</v>
      </c>
      <c r="G50" s="7">
        <v>5754</v>
      </c>
      <c r="H50" s="7">
        <v>11535.297295</v>
      </c>
      <c r="I50" s="7">
        <v>2185.5348530000001</v>
      </c>
      <c r="J50" s="7">
        <v>1377</v>
      </c>
      <c r="K50" s="7">
        <v>757.21866</v>
      </c>
      <c r="L50" s="7">
        <v>851</v>
      </c>
      <c r="M50" s="7">
        <v>17778.262720999999</v>
      </c>
      <c r="N50" s="9">
        <v>122275.75301</v>
      </c>
    </row>
    <row r="51" spans="1:14" x14ac:dyDescent="0.35">
      <c r="A51" s="6">
        <v>42003</v>
      </c>
      <c r="B51" s="7">
        <v>374.53435400000001</v>
      </c>
      <c r="C51" s="7">
        <v>34048.335090220004</v>
      </c>
      <c r="D51" s="7">
        <v>11752.230867819999</v>
      </c>
      <c r="E51" s="7">
        <v>23081.807380939998</v>
      </c>
      <c r="F51" s="7">
        <v>4566.5389284399998</v>
      </c>
      <c r="G51" s="7">
        <v>4718.9377552200003</v>
      </c>
      <c r="H51" s="7">
        <v>11844.820493680001</v>
      </c>
      <c r="I51" s="7">
        <v>1862.1243574100001</v>
      </c>
      <c r="J51" s="7">
        <v>737.87382107000008</v>
      </c>
      <c r="K51" s="7">
        <v>650.80753827000001</v>
      </c>
      <c r="L51" s="7">
        <v>447.69108543999999</v>
      </c>
      <c r="M51" s="7">
        <v>17257.36570504</v>
      </c>
      <c r="N51" s="9">
        <v>111343.06637756</v>
      </c>
    </row>
    <row r="52" spans="1:14" x14ac:dyDescent="0.35">
      <c r="A52" s="6">
        <v>42368</v>
      </c>
      <c r="B52" s="7">
        <v>374.82729999999998</v>
      </c>
      <c r="C52" s="7">
        <v>38425.949800000002</v>
      </c>
      <c r="D52" s="7">
        <v>12067.2153</v>
      </c>
      <c r="E52" s="7">
        <v>22055.4925</v>
      </c>
      <c r="F52" s="7">
        <v>5019.4624999999996</v>
      </c>
      <c r="G52" s="7">
        <v>4748.1162999999997</v>
      </c>
      <c r="H52" s="7">
        <v>11907.9069</v>
      </c>
      <c r="I52" s="7">
        <v>1992.8915999999999</v>
      </c>
      <c r="J52" s="7">
        <v>725.23379999999997</v>
      </c>
      <c r="K52" s="7">
        <v>543.77149999999995</v>
      </c>
      <c r="L52" s="7">
        <v>411.71140000000003</v>
      </c>
      <c r="M52" s="7">
        <v>15918.0784</v>
      </c>
      <c r="N52" s="9">
        <v>114190.6544</v>
      </c>
    </row>
    <row r="53" spans="1:14" x14ac:dyDescent="0.35">
      <c r="A53" s="6">
        <v>42734</v>
      </c>
      <c r="B53" s="7">
        <v>174.39179999999999</v>
      </c>
      <c r="C53" s="7">
        <v>44893.002800000002</v>
      </c>
      <c r="D53" s="7">
        <v>13006.9265</v>
      </c>
      <c r="E53" s="7">
        <v>20515.239099999999</v>
      </c>
      <c r="F53" s="7">
        <v>5242.8325999999997</v>
      </c>
      <c r="G53" s="7">
        <v>7144.8251</v>
      </c>
      <c r="H53" s="7">
        <v>12165.275</v>
      </c>
      <c r="I53" s="7">
        <v>1897.7375</v>
      </c>
      <c r="J53" s="7">
        <v>671.81730000000005</v>
      </c>
      <c r="K53" s="7">
        <v>492.27620000000002</v>
      </c>
      <c r="L53" s="7">
        <v>566.96569999999997</v>
      </c>
      <c r="M53" s="7">
        <v>15917.4463</v>
      </c>
      <c r="N53" s="9">
        <v>122688.73390000001</v>
      </c>
    </row>
    <row r="54" spans="1:14" x14ac:dyDescent="0.35">
      <c r="A54" s="6">
        <v>43099</v>
      </c>
      <c r="B54" s="7">
        <v>201.26929999999999</v>
      </c>
      <c r="C54" s="7">
        <v>25322.896700000001</v>
      </c>
      <c r="D54" s="7">
        <v>13727.6415</v>
      </c>
      <c r="E54" s="7">
        <v>19152.278699999999</v>
      </c>
      <c r="F54" s="7">
        <v>5820.5382</v>
      </c>
      <c r="G54" s="7">
        <v>15764.588</v>
      </c>
      <c r="H54" s="7">
        <v>11757.698399999999</v>
      </c>
      <c r="I54" s="7">
        <v>1824.8107</v>
      </c>
      <c r="J54" s="7">
        <v>653.33910000000003</v>
      </c>
      <c r="K54" s="7">
        <v>420.9178</v>
      </c>
      <c r="L54" s="7">
        <v>728.28</v>
      </c>
      <c r="M54" s="7">
        <v>15946.412700000001</v>
      </c>
      <c r="N54" s="9">
        <v>111320.6712</v>
      </c>
    </row>
    <row r="55" spans="1:14" x14ac:dyDescent="0.35">
      <c r="A55" s="6">
        <v>43464</v>
      </c>
      <c r="B55" s="7">
        <v>140.01410000000001</v>
      </c>
      <c r="C55" s="7">
        <v>12009.2875</v>
      </c>
      <c r="D55" s="7">
        <v>14918.807000000001</v>
      </c>
      <c r="E55" s="7">
        <v>16697.687399999999</v>
      </c>
      <c r="F55" s="7">
        <v>6287.9378999999999</v>
      </c>
      <c r="G55" s="7">
        <v>17471.797299999998</v>
      </c>
      <c r="H55" s="7">
        <v>12018.4506</v>
      </c>
      <c r="I55" s="7">
        <v>1869.4739</v>
      </c>
      <c r="J55" s="7">
        <v>667.45180000000005</v>
      </c>
      <c r="K55" s="7">
        <v>400.2595</v>
      </c>
      <c r="L55" s="7">
        <v>1067.7871</v>
      </c>
      <c r="M55" s="7">
        <v>16190.4118</v>
      </c>
      <c r="N55" s="9">
        <v>99739.363400000002</v>
      </c>
    </row>
    <row r="56" spans="1:14" x14ac:dyDescent="0.35">
      <c r="A56" s="6">
        <v>43829</v>
      </c>
      <c r="B56" s="7">
        <v>154.768</v>
      </c>
      <c r="C56" s="7">
        <v>9788.5640999999996</v>
      </c>
      <c r="D56" s="7">
        <v>8542.5352999999996</v>
      </c>
      <c r="E56" s="7">
        <v>11800.6145</v>
      </c>
      <c r="F56" s="7">
        <v>6846.0033999999996</v>
      </c>
      <c r="G56" s="7">
        <v>19894.242300000002</v>
      </c>
      <c r="H56" s="7">
        <v>12547.0857</v>
      </c>
      <c r="I56" s="7">
        <v>1986.7123999999999</v>
      </c>
      <c r="J56" s="7">
        <v>681.63310000000001</v>
      </c>
      <c r="K56" s="7">
        <v>341.4074</v>
      </c>
      <c r="L56" s="7">
        <v>1283.8041000000001</v>
      </c>
      <c r="M56" s="7">
        <v>16096.5461</v>
      </c>
      <c r="N56" s="9">
        <v>89963.911500000002</v>
      </c>
    </row>
    <row r="57" spans="1:14" x14ac:dyDescent="0.35">
      <c r="A57" s="6">
        <v>44195</v>
      </c>
      <c r="B57" s="7">
        <v>154.62799999999999</v>
      </c>
      <c r="C57" s="7">
        <v>9639.7134999999998</v>
      </c>
      <c r="D57" s="7">
        <v>8490.2909999999993</v>
      </c>
      <c r="E57" s="7">
        <v>10877.6865</v>
      </c>
      <c r="F57" s="7">
        <v>7061.5474999999997</v>
      </c>
      <c r="G57" s="7">
        <v>20029.337599999999</v>
      </c>
      <c r="H57" s="7">
        <v>11767.123600000001</v>
      </c>
      <c r="I57" s="7">
        <v>2286.5147000000002</v>
      </c>
      <c r="J57" s="7">
        <v>725.18200000000002</v>
      </c>
      <c r="K57" s="7">
        <v>290.72579999999999</v>
      </c>
      <c r="L57" s="7">
        <v>1349.0826999999999</v>
      </c>
      <c r="M57" s="7">
        <v>14365.1306</v>
      </c>
      <c r="N57" s="9">
        <v>87036.963499999998</v>
      </c>
    </row>
    <row r="58" spans="1:14" x14ac:dyDescent="0.35">
      <c r="A58" s="6">
        <v>44560</v>
      </c>
      <c r="B58" s="7">
        <v>220.851</v>
      </c>
      <c r="C58" s="7">
        <v>9751.7978999999996</v>
      </c>
      <c r="D58" s="7">
        <v>8613.3667999999998</v>
      </c>
      <c r="E58" s="7">
        <v>10590.538500000001</v>
      </c>
      <c r="F58" s="7">
        <v>7637.5690000000004</v>
      </c>
      <c r="G58" s="7">
        <v>20790.477999999999</v>
      </c>
      <c r="H58" s="7">
        <v>11648.0821</v>
      </c>
      <c r="I58" s="7">
        <v>2548.6134999999999</v>
      </c>
      <c r="J58" s="7">
        <v>712.66250000000002</v>
      </c>
      <c r="K58" s="7">
        <v>286.50940000000003</v>
      </c>
      <c r="L58" s="7">
        <v>1414.1871000000001</v>
      </c>
      <c r="M58" s="7">
        <v>12986.557000000001</v>
      </c>
      <c r="N58" s="9">
        <v>87201.193299999999</v>
      </c>
    </row>
    <row r="59" spans="1:14" x14ac:dyDescent="0.35">
      <c r="A59" s="6">
        <v>44925</v>
      </c>
      <c r="B59" s="7">
        <v>352.76600000000002</v>
      </c>
      <c r="C59" s="7">
        <v>10364.5334</v>
      </c>
      <c r="D59" s="7">
        <v>9111.2690000000002</v>
      </c>
      <c r="E59" s="7">
        <v>7796.433</v>
      </c>
      <c r="F59" s="7">
        <v>7721.0922</v>
      </c>
      <c r="G59" s="7">
        <v>22100.664000000001</v>
      </c>
      <c r="H59" s="7">
        <v>12369.4017</v>
      </c>
      <c r="I59" s="7">
        <v>2276.4243000000001</v>
      </c>
      <c r="J59" s="7">
        <v>615.29480000000001</v>
      </c>
      <c r="K59" s="7">
        <v>310.14260000000002</v>
      </c>
      <c r="L59" s="7">
        <v>1413.6984</v>
      </c>
      <c r="M59" s="7">
        <v>13927.5947</v>
      </c>
      <c r="N59" s="9">
        <v>88359.316000000006</v>
      </c>
    </row>
    <row r="60" spans="1:14" x14ac:dyDescent="0.35">
      <c r="A60" s="6">
        <v>45290</v>
      </c>
      <c r="B60" s="7">
        <v>496.22899999999998</v>
      </c>
      <c r="C60" s="7">
        <v>11900.073899999999</v>
      </c>
      <c r="D60" s="7">
        <v>9752.1</v>
      </c>
      <c r="E60" s="7">
        <v>6499.8472000000002</v>
      </c>
      <c r="F60" s="7">
        <v>7732.5578999999998</v>
      </c>
      <c r="G60" s="7">
        <v>23873.6967</v>
      </c>
      <c r="H60" s="7">
        <v>12532.7629</v>
      </c>
      <c r="I60" s="7">
        <v>2187.9616999999998</v>
      </c>
      <c r="J60" s="7">
        <v>674.13940000000002</v>
      </c>
      <c r="K60" s="7">
        <v>309.54989999999998</v>
      </c>
      <c r="L60" s="7">
        <v>1368.3968</v>
      </c>
      <c r="M60" s="7">
        <v>13814.508900000001</v>
      </c>
      <c r="N60" s="9">
        <f>SUM(B60:M60)</f>
        <v>91141.824300000007</v>
      </c>
    </row>
    <row r="61" spans="1:14" x14ac:dyDescent="0.35">
      <c r="A61" s="6">
        <v>45656</v>
      </c>
      <c r="B61" s="7">
        <v>498.67180000000002</v>
      </c>
      <c r="C61" s="7">
        <v>12838.1011</v>
      </c>
      <c r="D61" s="7">
        <v>10103.623799999999</v>
      </c>
      <c r="E61" s="7">
        <v>5945.1936999999998</v>
      </c>
      <c r="F61" s="7">
        <v>7497.5893999999998</v>
      </c>
      <c r="G61" s="7">
        <v>27199.382300000001</v>
      </c>
      <c r="H61" s="7">
        <v>12407.4588</v>
      </c>
      <c r="I61" s="7">
        <v>2023.1826000000001</v>
      </c>
      <c r="J61" s="7">
        <v>524.73839999999996</v>
      </c>
      <c r="K61" s="7">
        <v>284.2475</v>
      </c>
      <c r="L61" s="7">
        <v>1160.2526</v>
      </c>
      <c r="M61" s="7">
        <v>13111.322399999999</v>
      </c>
      <c r="N61" s="9">
        <f>SUM(B61:M61)</f>
        <v>93593.764400000015</v>
      </c>
    </row>
    <row r="62" spans="1:14" x14ac:dyDescent="0.35">
      <c r="A62" s="6">
        <v>46021</v>
      </c>
      <c r="B62" s="7">
        <v>462.166</v>
      </c>
      <c r="C62" s="7">
        <v>12797.0825</v>
      </c>
      <c r="D62" s="7">
        <v>5690.4879000000001</v>
      </c>
      <c r="E62" s="7">
        <v>4816.2668999999996</v>
      </c>
      <c r="F62" s="7">
        <v>3925.3712999999998</v>
      </c>
      <c r="G62" s="7">
        <v>26543.048900000002</v>
      </c>
      <c r="H62" s="7">
        <v>6855.1647999999996</v>
      </c>
      <c r="I62" s="7">
        <v>1466.6138000000001</v>
      </c>
      <c r="J62" s="7">
        <v>315.96359999999999</v>
      </c>
      <c r="K62" s="7">
        <v>176.9633</v>
      </c>
      <c r="L62" s="7">
        <v>870.6345</v>
      </c>
      <c r="M62" s="7">
        <v>12713.0509</v>
      </c>
      <c r="N62" s="9">
        <f t="shared" ref="N62" si="0">SUM(B62:M62)</f>
        <v>76632.814400000003</v>
      </c>
    </row>
    <row r="63" spans="1:14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35">
      <c r="A64" s="3" t="s">
        <v>29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7" spans="1:13" x14ac:dyDescent="0.35">
      <c r="A67" s="2" t="s">
        <v>30</v>
      </c>
      <c r="B67" s="13"/>
      <c r="C67" s="13"/>
      <c r="D67" s="13"/>
      <c r="E67" s="13"/>
      <c r="F67" s="13"/>
      <c r="G67" s="13"/>
      <c r="H67" s="13"/>
      <c r="I67" s="13"/>
      <c r="J67" s="13"/>
      <c r="M67" s="15" t="s">
        <v>4</v>
      </c>
    </row>
    <row r="69" spans="1:13" x14ac:dyDescent="0.35">
      <c r="A69" s="16" t="s">
        <v>31</v>
      </c>
      <c r="B69" s="13"/>
      <c r="C69" s="14">
        <v>52382</v>
      </c>
    </row>
    <row r="70" spans="1:13" x14ac:dyDescent="0.35">
      <c r="A70" s="17" t="s">
        <v>32</v>
      </c>
      <c r="B70" s="13"/>
      <c r="C70" s="14">
        <v>56380</v>
      </c>
    </row>
    <row r="71" spans="1:13" x14ac:dyDescent="0.35">
      <c r="A71" s="17" t="s">
        <v>33</v>
      </c>
      <c r="B71" s="13"/>
      <c r="C71" s="14">
        <v>50858</v>
      </c>
    </row>
    <row r="72" spans="1:13" x14ac:dyDescent="0.35">
      <c r="A72" s="17" t="s">
        <v>34</v>
      </c>
      <c r="B72" s="13"/>
      <c r="C72" s="14">
        <v>61513</v>
      </c>
    </row>
    <row r="73" spans="1:13" x14ac:dyDescent="0.35">
      <c r="A73" s="17" t="s">
        <v>35</v>
      </c>
      <c r="B73" s="13"/>
      <c r="C73" s="14">
        <v>58293</v>
      </c>
    </row>
    <row r="74" spans="1:13" x14ac:dyDescent="0.35">
      <c r="A74" s="17" t="s">
        <v>36</v>
      </c>
      <c r="B74" s="13"/>
      <c r="C74" s="14">
        <v>55513</v>
      </c>
    </row>
    <row r="75" spans="1:13" x14ac:dyDescent="0.35">
      <c r="A75" s="17" t="s">
        <v>37</v>
      </c>
      <c r="B75" s="13"/>
      <c r="C75" s="14">
        <v>63840</v>
      </c>
    </row>
    <row r="76" spans="1:13" x14ac:dyDescent="0.35">
      <c r="A76" s="17" t="s">
        <v>38</v>
      </c>
      <c r="B76" s="13"/>
      <c r="C76" s="14">
        <v>75815</v>
      </c>
    </row>
    <row r="77" spans="1:13" x14ac:dyDescent="0.35">
      <c r="A77" s="17" t="s">
        <v>39</v>
      </c>
      <c r="B77" s="13"/>
      <c r="C77" s="14">
        <v>59984</v>
      </c>
    </row>
    <row r="78" spans="1:13" x14ac:dyDescent="0.35">
      <c r="A78" s="17" t="s">
        <v>40</v>
      </c>
      <c r="B78" s="13"/>
      <c r="C78" s="14">
        <v>61020</v>
      </c>
    </row>
    <row r="79" spans="1:13" x14ac:dyDescent="0.35">
      <c r="A79" s="16" t="s">
        <v>41</v>
      </c>
      <c r="B79" s="13"/>
      <c r="C79" s="14">
        <v>70369</v>
      </c>
    </row>
    <row r="80" spans="1:13" x14ac:dyDescent="0.35">
      <c r="A80" s="17" t="s">
        <v>42</v>
      </c>
      <c r="C80" s="14">
        <v>60777</v>
      </c>
    </row>
    <row r="81" spans="1:3" x14ac:dyDescent="0.35">
      <c r="A81" s="16" t="s">
        <v>43</v>
      </c>
      <c r="C81" s="14">
        <v>61061</v>
      </c>
    </row>
    <row r="82" spans="1:3" x14ac:dyDescent="0.35">
      <c r="A82" s="17" t="s">
        <v>44</v>
      </c>
      <c r="C82" s="14">
        <v>65931</v>
      </c>
    </row>
    <row r="83" spans="1:3" x14ac:dyDescent="0.35">
      <c r="A83" s="16" t="s">
        <v>45</v>
      </c>
      <c r="C83" s="14">
        <v>68821</v>
      </c>
    </row>
    <row r="84" spans="1:3" x14ac:dyDescent="0.35">
      <c r="A84" s="16" t="s">
        <v>46</v>
      </c>
      <c r="C84" s="14">
        <v>79895</v>
      </c>
    </row>
    <row r="85" spans="1:3" x14ac:dyDescent="0.35">
      <c r="A85" s="16" t="s">
        <v>47</v>
      </c>
      <c r="C85" s="14">
        <v>65411</v>
      </c>
    </row>
    <row r="86" spans="1:3" x14ac:dyDescent="0.35">
      <c r="A86" s="16" t="s">
        <v>48</v>
      </c>
      <c r="C86" s="14">
        <v>40557</v>
      </c>
    </row>
    <row r="87" spans="1:3" x14ac:dyDescent="0.35">
      <c r="A87" s="16" t="s">
        <v>49</v>
      </c>
      <c r="C87" s="14">
        <v>37304</v>
      </c>
    </row>
    <row r="88" spans="1:3" x14ac:dyDescent="0.35">
      <c r="A88" s="16" t="s">
        <v>50</v>
      </c>
      <c r="C88" s="14">
        <v>28783</v>
      </c>
    </row>
    <row r="89" spans="1:3" x14ac:dyDescent="0.35">
      <c r="A89" s="16" t="s">
        <v>51</v>
      </c>
      <c r="C89" s="14">
        <v>33808</v>
      </c>
    </row>
    <row r="90" spans="1:3" x14ac:dyDescent="0.35">
      <c r="A90" s="16" t="s">
        <v>52</v>
      </c>
      <c r="C90" s="14">
        <v>32647</v>
      </c>
    </row>
    <row r="91" spans="1:3" x14ac:dyDescent="0.35">
      <c r="A91" s="16" t="s">
        <v>53</v>
      </c>
      <c r="C91" s="14">
        <v>36139</v>
      </c>
    </row>
    <row r="92" spans="1:3" x14ac:dyDescent="0.35">
      <c r="A92" s="16" t="s">
        <v>55</v>
      </c>
      <c r="C92" s="14">
        <v>38968</v>
      </c>
    </row>
    <row r="93" spans="1:3" x14ac:dyDescent="0.35">
      <c r="A93" s="16" t="s">
        <v>57</v>
      </c>
      <c r="C93" s="14">
        <v>35935</v>
      </c>
    </row>
  </sheetData>
  <pageMargins left="0.7" right="0.7" top="0.75" bottom="0.75" header="0.3" footer="0.3"/>
  <pageSetup paperSize="9" scale="96" fitToHeight="0" orientation="portrait" r:id="rId1"/>
  <ignoredErrors>
    <ignoredError sqref="N60:N6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"/>
  <sheetViews>
    <sheetView workbookViewId="0">
      <selection activeCell="C21" sqref="C21"/>
    </sheetView>
  </sheetViews>
  <sheetFormatPr defaultRowHeight="14.5" x14ac:dyDescent="0.35"/>
  <cols>
    <col min="1" max="1" width="18.54296875" customWidth="1"/>
  </cols>
  <sheetData>
    <row r="5" spans="1:1" x14ac:dyDescent="0.35">
      <c r="A5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/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>2016</TermName>
          <TermId>0f48d460-4c55-426c-bf02-9464bafc62c5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Årsberättelsen</TermName>
          <TermId xmlns="http://schemas.microsoft.com/office/infopath/2007/PartnerControls">4dbcbe86-ec27-4766-829d-73b0858371ec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årsberättselse</TermName>
          <TermId xmlns="http://schemas.microsoft.com/office/infopath/2007/PartnerControls">a8505ccb-f6f2-4e8a-a2c1-b739cfdaccd7</TermId>
        </TermInfo>
      </Terms>
    </h0104def5e714e57be6041969f7657ad>
    <TaxCatchAll xmlns="9ffb8744-d56d-4c59-b7f5-c1b64f91b42f">
      <Value>1601</Value>
      <Value>1943</Value>
      <Value>1802</Value>
      <Value>1801</Value>
      <Value>1640</Value>
    </TaxCatchAll>
    <_ip_UnifiedCompliancePolicyUIAction xmlns="http://schemas.microsoft.com/sharepoint/v3" xsi:nil="true"/>
    <_ip_UnifiedCompliancePolicyProperties xmlns="http://schemas.microsoft.com/sharepoint/v3" xsi:nil="true"/>
    <lcf76f155ced4ddcb4097134ff3c332f xmlns="3965b5a5-71d9-49b7-b7c6-53fe6053d030">
      <Terms xmlns="http://schemas.microsoft.com/office/infopath/2007/PartnerControls"/>
    </lcf76f155ced4ddcb4097134ff3c332f>
    <SharedWithUsers xmlns="290674ff-fe18-4abe-9a8c-9d7bfd8014a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B296CD32F91D6242B97459BC4E1761F4" ma:contentTypeVersion="32" ma:contentTypeDescription="" ma:contentTypeScope="" ma:versionID="be073f1699d0278e8717875355900d0c">
  <xsd:schema xmlns:xsd="http://www.w3.org/2001/XMLSchema" xmlns:xs="http://www.w3.org/2001/XMLSchema" xmlns:p="http://schemas.microsoft.com/office/2006/metadata/properties" xmlns:ns1="http://schemas.microsoft.com/sharepoint/v3" xmlns:ns2="290674ff-fe18-4abe-9a8c-9d7bfd8014a8" xmlns:ns3="9ffb8744-d56d-4c59-b7f5-c1b64f91b42f" xmlns:ns4="3965b5a5-71d9-49b7-b7c6-53fe6053d030" targetNamespace="http://schemas.microsoft.com/office/2006/metadata/properties" ma:root="true" ma:fieldsID="0b5cf272f51182e4cdbb484d72ccec3c" ns1:_="" ns2:_="" ns3:_="" ns4:_="">
    <xsd:import namespace="http://schemas.microsoft.com/sharepoint/v3"/>
    <xsd:import namespace="290674ff-fe18-4abe-9a8c-9d7bfd8014a8"/>
    <xsd:import namespace="9ffb8744-d56d-4c59-b7f5-c1b64f91b42f"/>
    <xsd:import namespace="3965b5a5-71d9-49b7-b7c6-53fe6053d030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2:o5af3d7dea7d4402adc394867a3ee8ba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3cf1d9e6-d0fc-47fc-9c90-e4ea6e0430a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e93b9575-585a-43ed-b438-d62fcd2d7215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4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6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b5a5-71d9-49b7-b7c6-53fe6053d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AE8D3-23BB-4F3D-8154-7F98DC7CDF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79952A-E97C-4F7D-ABF8-435C1B482A7E}">
  <ds:schemaRefs>
    <ds:schemaRef ds:uri="http://schemas.microsoft.com/office/2006/metadata/properties"/>
    <ds:schemaRef ds:uri="http://schemas.microsoft.com/office/2006/documentManagement/types"/>
    <ds:schemaRef ds:uri="290674ff-fe18-4abe-9a8c-9d7bfd8014a8"/>
    <ds:schemaRef ds:uri="3965b5a5-71d9-49b7-b7c6-53fe6053d030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ffb8744-d56d-4c59-b7f5-c1b64f91b42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070C83-BA3A-455E-B180-4D96347B4BF0}"/>
</file>

<file path=docMetadata/LabelInfo.xml><?xml version="1.0" encoding="utf-8"?>
<clbl:labelList xmlns:clbl="http://schemas.microsoft.com/office/2020/mipLabelMetadata">
  <clbl:label id="{a26a8a6e-f85b-4970-9bde-72668097f137}" enabled="1" method="Privileged" siteId="{49852dc2-8ad6-48da-8a50-cf51cad5c5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Utestående krediter</vt:lpstr>
      <vt:lpstr>Leasingobjekt</vt:lpstr>
      <vt:lpstr>Blad3</vt:lpstr>
    </vt:vector>
  </TitlesOfParts>
  <Manager/>
  <Company>Svenska Bankföreningen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Nilsson</dc:creator>
  <cp:keywords/>
  <dc:description/>
  <cp:lastModifiedBy>Christian Nilsson</cp:lastModifiedBy>
  <cp:revision/>
  <cp:lastPrinted>2026-05-22T12:40:54Z</cp:lastPrinted>
  <dcterms:created xsi:type="dcterms:W3CDTF">2011-06-17T13:14:56Z</dcterms:created>
  <dcterms:modified xsi:type="dcterms:W3CDTF">2026-05-25T12:18:18Z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0x0101004421B6F05B3DEA45B17D0AC37EF8ED2600B296CD32F91D6242B97459BC4E1761F4</vt:lpwstr>
  </property>
  <property fmtid="{D5CDD505-2E9C-101B-9397-08002B2CF9AE}" pid="3" name="cb84ffcbdd834680baa05e58c2b9ac24">
    <vt:lpwstr/>
  </property>
  <property fmtid="{D5CDD505-2E9C-101B-9397-08002B2CF9AE}" pid="4" name="Motparter">
    <vt:lpwstr/>
  </property>
  <property fmtid="{D5CDD505-2E9C-101B-9397-08002B2CF9AE}" pid="5" name="Dokumentstatus">
    <vt:lpwstr>1802;#Aktiv|02b66c5d-04e5-4199-83a4-077c2a433b35</vt:lpwstr>
  </property>
  <property fmtid="{D5CDD505-2E9C-101B-9397-08002B2CF9AE}" pid="6" name="Dokumenttyp">
    <vt:lpwstr>1801;#årsberättselse|a8505ccb-f6f2-4e8a-a2c1-b739cfdaccd7</vt:lpwstr>
  </property>
  <property fmtid="{D5CDD505-2E9C-101B-9397-08002B2CF9AE}" pid="7" name="Områdeskategori">
    <vt:lpwstr>1640;#Årsberättelsen|4dbcbe86-ec27-4766-829d-73b0858371ec</vt:lpwstr>
  </property>
  <property fmtid="{D5CDD505-2E9C-101B-9397-08002B2CF9AE}" pid="8" name="o7abb1b61a9e4621b4c92bb55b7e8893">
    <vt:lpwstr/>
  </property>
  <property fmtid="{D5CDD505-2E9C-101B-9397-08002B2CF9AE}" pid="9" name="År">
    <vt:lpwstr>1943;#2016|0f48d460-4c55-426c-bf02-9464bafc62c5</vt:lpwstr>
  </property>
  <property fmtid="{D5CDD505-2E9C-101B-9397-08002B2CF9AE}" pid="10" name="Mötestyp">
    <vt:lpwstr/>
  </property>
  <property fmtid="{D5CDD505-2E9C-101B-9397-08002B2CF9AE}" pid="11" name="Dokumentnyckelord">
    <vt:lpwstr/>
  </property>
  <property fmtid="{D5CDD505-2E9C-101B-9397-08002B2CF9AE}" pid="12" name="Mötesnyckelord">
    <vt:lpwstr/>
  </property>
  <property fmtid="{D5CDD505-2E9C-101B-9397-08002B2CF9AE}" pid="13" name="Dokumentspråk">
    <vt:lpwstr>1601;#Svenska|8d03c51f-94b8-4be8-8006-4002892d7f9f</vt:lpwstr>
  </property>
  <property fmtid="{D5CDD505-2E9C-101B-9397-08002B2CF9AE}" pid="14" name="MSIP_Label_84d1788a-8774-4b28-bfb9-4d424aeacd42_Enabled">
    <vt:lpwstr>true</vt:lpwstr>
  </property>
  <property fmtid="{D5CDD505-2E9C-101B-9397-08002B2CF9AE}" pid="15" name="MSIP_Label_84d1788a-8774-4b28-bfb9-4d424aeacd42_SetDate">
    <vt:lpwstr>2024-05-21T13:50:25Z</vt:lpwstr>
  </property>
  <property fmtid="{D5CDD505-2E9C-101B-9397-08002B2CF9AE}" pid="16" name="MSIP_Label_84d1788a-8774-4b28-bfb9-4d424aeacd42_Method">
    <vt:lpwstr>Standard</vt:lpwstr>
  </property>
  <property fmtid="{D5CDD505-2E9C-101B-9397-08002B2CF9AE}" pid="17" name="MSIP_Label_84d1788a-8774-4b28-bfb9-4d424aeacd42_Name">
    <vt:lpwstr>defa4170-0d19-0005-0004-bc88714345d2</vt:lpwstr>
  </property>
  <property fmtid="{D5CDD505-2E9C-101B-9397-08002B2CF9AE}" pid="18" name="MSIP_Label_84d1788a-8774-4b28-bfb9-4d424aeacd42_SiteId">
    <vt:lpwstr>49852dc2-8ad6-48da-8a50-cf51cad5c586</vt:lpwstr>
  </property>
  <property fmtid="{D5CDD505-2E9C-101B-9397-08002B2CF9AE}" pid="19" name="MSIP_Label_84d1788a-8774-4b28-bfb9-4d424aeacd42_ActionId">
    <vt:lpwstr>bcc3b776-23b7-453b-8f11-4abc2d393de6</vt:lpwstr>
  </property>
  <property fmtid="{D5CDD505-2E9C-101B-9397-08002B2CF9AE}" pid="20" name="MSIP_Label_84d1788a-8774-4b28-bfb9-4d424aeacd42_ContentBits">
    <vt:lpwstr>0</vt:lpwstr>
  </property>
  <property fmtid="{D5CDD505-2E9C-101B-9397-08002B2CF9AE}" pid="21" name="Omr_x00e5_deskategori">
    <vt:lpwstr>1640;#Årsberättelsen|4dbcbe86-ec27-4766-829d-73b0858371ec</vt:lpwstr>
  </property>
  <property fmtid="{D5CDD505-2E9C-101B-9397-08002B2CF9AE}" pid="22" name="DocumentSetDescription">
    <vt:lpwstr/>
  </property>
  <property fmtid="{D5CDD505-2E9C-101B-9397-08002B2CF9AE}" pid="23" name="xd_ProgID">
    <vt:lpwstr/>
  </property>
  <property fmtid="{D5CDD505-2E9C-101B-9397-08002B2CF9AE}" pid="24" name="MediaServiceImageTags">
    <vt:lpwstr/>
  </property>
  <property fmtid="{D5CDD505-2E9C-101B-9397-08002B2CF9AE}" pid="25" name="ComplianceAssetId">
    <vt:lpwstr/>
  </property>
  <property fmtid="{D5CDD505-2E9C-101B-9397-08002B2CF9AE}" pid="26" name="TemplateUrl">
    <vt:lpwstr/>
  </property>
  <property fmtid="{D5CDD505-2E9C-101B-9397-08002B2CF9AE}" pid="27" name="_x00c5_r">
    <vt:lpwstr>1943;#2016|0f48d460-4c55-426c-bf02-9464bafc62c5</vt:lpwstr>
  </property>
  <property fmtid="{D5CDD505-2E9C-101B-9397-08002B2CF9AE}" pid="28" name="_ExtendedDescription">
    <vt:lpwstr/>
  </property>
  <property fmtid="{D5CDD505-2E9C-101B-9397-08002B2CF9AE}" pid="29" name="Dokumentspr_x00e5_k">
    <vt:lpwstr>1601;#Svenska|8d03c51f-94b8-4be8-8006-4002892d7f9f</vt:lpwstr>
  </property>
  <property fmtid="{D5CDD505-2E9C-101B-9397-08002B2CF9AE}" pid="30" name="xd_Signature">
    <vt:bool>false</vt:bool>
  </property>
  <property fmtid="{D5CDD505-2E9C-101B-9397-08002B2CF9AE}" pid="31" name="Mötesansvarig">
    <vt:lpwstr/>
  </property>
  <property fmtid="{D5CDD505-2E9C-101B-9397-08002B2CF9AE}" pid="32" name="M_x00f6_testyp">
    <vt:lpwstr/>
  </property>
  <property fmtid="{D5CDD505-2E9C-101B-9397-08002B2CF9AE}" pid="33" name="M_x00f6_tesnyckelord">
    <vt:lpwstr/>
  </property>
  <property fmtid="{D5CDD505-2E9C-101B-9397-08002B2CF9AE}" pid="34" name="Mötesplats">
    <vt:lpwstr/>
  </property>
  <property fmtid="{D5CDD505-2E9C-101B-9397-08002B2CF9AE}" pid="35" name="TriggerFlowInfo">
    <vt:lpwstr/>
  </property>
</Properties>
</file>